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C:\Documents\NCHS Mortality Data\2023 NCHS\"/>
    </mc:Choice>
  </mc:AlternateContent>
  <xr:revisionPtr revIDLastSave="0" documentId="13_ncr:1_{DC1DCC67-B766-477B-8B60-1CBCBE04E7D3}" xr6:coauthVersionLast="47" xr6:coauthVersionMax="47" xr10:uidLastSave="{00000000-0000-0000-0000-000000000000}"/>
  <bookViews>
    <workbookView xWindow="-120" yWindow="-120" windowWidth="19440" windowHeight="14880" xr2:uid="{00000000-000D-0000-FFFF-FFFF00000000}"/>
  </bookViews>
  <sheets>
    <sheet name="Index of Worksheets" sheetId="23" r:id="rId1"/>
    <sheet name="Deaths by Age 2023" sheetId="9" r:id="rId2"/>
    <sheet name="Deaths by Age+Sex 2023" sheetId="8" r:id="rId3"/>
    <sheet name="Deaths by Race+Sex 2023" sheetId="10" r:id="rId4"/>
    <sheet name="State Deaths, Rate, Risk 2023" sheetId="11" r:id="rId5"/>
    <sheet name="Region Deaths, Rate, Risk 2023" sheetId="24" r:id="rId6"/>
    <sheet name="Ntl State Death Rate 2000-2023" sheetId="20" r:id="rId7"/>
    <sheet name="Death, Rate, Risk Child '14-'23" sheetId="21" r:id="rId8"/>
    <sheet name="Death, Rate, Risk Older '14-'23" sheetId="22" r:id="rId9"/>
    <sheet name="Injuries by Age 2023" sheetId="13" r:id="rId10"/>
    <sheet name="Injuries by Age+Sex 2023" sheetId="12"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 i="20" l="1"/>
  <c r="D5" i="20"/>
  <c r="D6" i="20"/>
  <c r="D7" i="20"/>
  <c r="D8" i="20"/>
  <c r="D9" i="20"/>
  <c r="D10" i="20"/>
  <c r="D11" i="20"/>
  <c r="D12" i="20"/>
  <c r="D8" i="10" l="1"/>
  <c r="C9" i="10"/>
  <c r="B9" i="10"/>
  <c r="D13" i="20" l="1"/>
  <c r="D7" i="10" l="1"/>
  <c r="D6" i="10"/>
  <c r="D5" i="10"/>
  <c r="D4" i="10"/>
  <c r="D9" i="10" l="1"/>
  <c r="C27" i="8"/>
  <c r="B27" i="8"/>
  <c r="B22" i="13" l="1"/>
  <c r="C28" i="12"/>
  <c r="B28" i="12"/>
  <c r="B22" i="9" l="1"/>
</calcChain>
</file>

<file path=xl/sharedStrings.xml><?xml version="1.0" encoding="utf-8"?>
<sst xmlns="http://schemas.openxmlformats.org/spreadsheetml/2006/main" count="623" uniqueCount="268">
  <si>
    <t>Year</t>
  </si>
  <si>
    <t>Deaths</t>
  </si>
  <si>
    <t>Injuries</t>
  </si>
  <si>
    <t>10-year trend (%)</t>
  </si>
  <si>
    <t>Total</t>
  </si>
  <si>
    <t>Casualty Type</t>
  </si>
  <si>
    <t>Females (Percent)</t>
  </si>
  <si>
    <t xml:space="preserve">Males (Percent) </t>
  </si>
  <si>
    <t>15-19</t>
  </si>
  <si>
    <t>20-24</t>
  </si>
  <si>
    <t>25-29</t>
  </si>
  <si>
    <t>30-34</t>
  </si>
  <si>
    <t>35-39</t>
  </si>
  <si>
    <t>40-44</t>
  </si>
  <si>
    <t>45-49</t>
  </si>
  <si>
    <t>50-54</t>
  </si>
  <si>
    <t>55-59</t>
  </si>
  <si>
    <t>60-64</t>
  </si>
  <si>
    <t>65-69</t>
  </si>
  <si>
    <t>70-74</t>
  </si>
  <si>
    <t>75-79</t>
  </si>
  <si>
    <t>80-84</t>
  </si>
  <si>
    <t>4 or younger</t>
  </si>
  <si>
    <t>5-9</t>
  </si>
  <si>
    <t>10-14</t>
  </si>
  <si>
    <t>Age</t>
  </si>
  <si>
    <t>Source: National Center for Health Statistics</t>
  </si>
  <si>
    <t>Sources: National Center for Health Statistics and U.S. Census Bureau</t>
  </si>
  <si>
    <t>Note: Data have been adjusted to account for unknown or unspecified ages.</t>
  </si>
  <si>
    <t>85 or older</t>
  </si>
  <si>
    <t xml:space="preserve">White </t>
  </si>
  <si>
    <t>African-American</t>
  </si>
  <si>
    <t>Asian/Pacific Islander</t>
  </si>
  <si>
    <t>Race</t>
  </si>
  <si>
    <t>State</t>
  </si>
  <si>
    <t>Texas</t>
  </si>
  <si>
    <t>California</t>
  </si>
  <si>
    <t>Pennsylvania</t>
  </si>
  <si>
    <t>Georgia</t>
  </si>
  <si>
    <t>Ohio</t>
  </si>
  <si>
    <t>New York</t>
  </si>
  <si>
    <t>Florida</t>
  </si>
  <si>
    <t>Tennessee</t>
  </si>
  <si>
    <t>Alabama</t>
  </si>
  <si>
    <t>Michigan</t>
  </si>
  <si>
    <t>North Carolina</t>
  </si>
  <si>
    <t>Missouri</t>
  </si>
  <si>
    <t>Illinois</t>
  </si>
  <si>
    <t>Indiana</t>
  </si>
  <si>
    <t>Louisiana</t>
  </si>
  <si>
    <t>Oklahoma</t>
  </si>
  <si>
    <t>Virginia</t>
  </si>
  <si>
    <t>Kentucky</t>
  </si>
  <si>
    <t>Mississippi</t>
  </si>
  <si>
    <t>Washington</t>
  </si>
  <si>
    <t>Maryland</t>
  </si>
  <si>
    <t>West Virginia</t>
  </si>
  <si>
    <t>New Jersey</t>
  </si>
  <si>
    <t>South Carolina</t>
  </si>
  <si>
    <t>Wisconsin</t>
  </si>
  <si>
    <t>Minnesota</t>
  </si>
  <si>
    <t>Kansas</t>
  </si>
  <si>
    <t>Arkansas</t>
  </si>
  <si>
    <t>Massachusetts</t>
  </si>
  <si>
    <t>Colorado</t>
  </si>
  <si>
    <t>Arizona</t>
  </si>
  <si>
    <t>Iowa</t>
  </si>
  <si>
    <t>District of Columbia</t>
  </si>
  <si>
    <t>Connecticut</t>
  </si>
  <si>
    <t>New Mexico</t>
  </si>
  <si>
    <t>Oregon</t>
  </si>
  <si>
    <t>Idaho</t>
  </si>
  <si>
    <t>Utah</t>
  </si>
  <si>
    <t>Nebraska</t>
  </si>
  <si>
    <t>Nevada</t>
  </si>
  <si>
    <t>Delaware</t>
  </si>
  <si>
    <t>Rhode Island</t>
  </si>
  <si>
    <t>New Hampshire</t>
  </si>
  <si>
    <t>Alaska</t>
  </si>
  <si>
    <t>South Dakota</t>
  </si>
  <si>
    <t>Montana</t>
  </si>
  <si>
    <t>Male Fire Deaths</t>
  </si>
  <si>
    <t>Female Fire Deaths</t>
  </si>
  <si>
    <t>Total Fire Deaths</t>
  </si>
  <si>
    <t>Male Fire Injuries (Percent)</t>
  </si>
  <si>
    <t>Female Fire Injuries (Percent)</t>
  </si>
  <si>
    <t xml:space="preserve">Male Fire Injuries per Million Population </t>
  </si>
  <si>
    <t xml:space="preserve">Female Fire Injuries per Million Population </t>
  </si>
  <si>
    <t>STATE</t>
  </si>
  <si>
    <t>2001 Fire Death Rate per Million Population (Crude Rate)</t>
  </si>
  <si>
    <t>2002 Fire Death Rate per Million Population (Crude Rate)</t>
  </si>
  <si>
    <t>2003 Fire Death Rate per Million Population (Crude Rate)</t>
  </si>
  <si>
    <t>2004 Fire Death Rate per Million Population (Crude Rate)</t>
  </si>
  <si>
    <t>2005 Fire Death Rate per Million Population (Crude Rate)</t>
  </si>
  <si>
    <t>2006 Fire Death Rate per Million Population (Crude Rate)</t>
  </si>
  <si>
    <t>2007 Fire Death Rate per Million Population (Crude Rate)</t>
  </si>
  <si>
    <t>2008 Fire Death Rate per Million Population (Crude Rate)</t>
  </si>
  <si>
    <t>2009 Fire Death Rate per Million Population (Crude Rate)</t>
  </si>
  <si>
    <t>2010 Fire Death Rate per Million Populaton (Crude Rate)</t>
  </si>
  <si>
    <t>Hawaii</t>
  </si>
  <si>
    <t>*</t>
  </si>
  <si>
    <t>Maine</t>
  </si>
  <si>
    <t>North Dakota</t>
  </si>
  <si>
    <t>Vermont</t>
  </si>
  <si>
    <t>Wyoming</t>
  </si>
  <si>
    <t xml:space="preserve">Notes: </t>
  </si>
  <si>
    <t xml:space="preserve">Specifically, ICD 10 Codes: F63.1, W39-W40, X00-X09, X75-X76, X96-X97, Y25-Y26, and Y35.1 were extracted for this analysis. </t>
  </si>
  <si>
    <t>United States</t>
  </si>
  <si>
    <t>Notes:</t>
  </si>
  <si>
    <t>2. The fire death rates presented here reflect the crude death rates and are not age adjusted. The crude death rate is the total number of fire deaths per state divided by the total population per state and multiplied by 1,000,000. These crude death rates should not be used for comparisons between states due to the significant impact of age in mortality data and different age-distributions in different state populations.</t>
  </si>
  <si>
    <t>Sources:</t>
  </si>
  <si>
    <t>Number of Fire Deaths</t>
  </si>
  <si>
    <t>Population</t>
  </si>
  <si>
    <t>Fire Death Rate per Million Population</t>
  </si>
  <si>
    <t>Fire Deaths, Fire Death Rates Per Million Population, and Relative Risk for Older Adults Ages 85+</t>
  </si>
  <si>
    <t>Description</t>
  </si>
  <si>
    <t>Worksheet Title</t>
  </si>
  <si>
    <t xml:space="preserve">Notes: 1. The computation of the trend is based on the simple linear regression Method of Least Squares. </t>
  </si>
  <si>
    <t xml:space="preserve">2. The numbers of fire deaths are adjusted for those deaths where age was not reported. </t>
  </si>
  <si>
    <t>3. The counts of fire deaths for individual age categories (0-4, 5-9, and 10-14) may not sum to the total per year for the 0-14 age category due to rounding.</t>
  </si>
  <si>
    <t>2. The numbers of fire deaths are adjusted for those deaths where age was not reported.</t>
  </si>
  <si>
    <t>3. The counts of fire deaths for individual age categories (65-74, 75-84, and 85+) may not sum to the total per year for the 65+ age category due to rounding.</t>
  </si>
  <si>
    <t>Relative Risk of Fire Deaths</t>
  </si>
  <si>
    <t>Relative Risk of Fire Injuries</t>
  </si>
  <si>
    <t xml:space="preserve">Sources:  </t>
  </si>
  <si>
    <t xml:space="preserve">Note: The computation of the trend is based on the simple linear regression Method of Least Squares. </t>
  </si>
  <si>
    <t>Number of Fire Deaths (Ages 0 to 14)</t>
  </si>
  <si>
    <t>Number of Fire Deaths (Ages 0 to 4)</t>
  </si>
  <si>
    <t>Number of Fire Deaths (Ages 5 to 9)</t>
  </si>
  <si>
    <t>Number of Fire Deaths (Ages 10 to 14)</t>
  </si>
  <si>
    <t>Fire Deaths, Fire Death Rates Per Million Population, and Relative Risk for All Older Adults Ages 65+</t>
  </si>
  <si>
    <t>Number of Fire Deaths (Ages 65+)</t>
  </si>
  <si>
    <t>Number of Fire Deaths (Ages 65 to 74)</t>
  </si>
  <si>
    <t>Number of Fire Deaths (Ages 75 to 84)</t>
  </si>
  <si>
    <t xml:space="preserve">Number of Fire Deaths (Ages 85+) </t>
  </si>
  <si>
    <t>2000 Fire Death Rate per Million Population (Crude Rate)</t>
  </si>
  <si>
    <t>2011 Fire Death Rate per Million Populaton (Crude Rate)</t>
  </si>
  <si>
    <t>National Fire Death Rate</t>
  </si>
  <si>
    <t>These crude death rates should not be used for comparisons between states due to the significant impact of age in mortality data and different age-distributions in different state populations.</t>
  </si>
  <si>
    <t>Total Percent</t>
  </si>
  <si>
    <t>10-Year Trend (%)</t>
  </si>
  <si>
    <t>2012 Fire Death Rate per Million Population (Crude Rate)</t>
  </si>
  <si>
    <t>2013 Fire Death Rate per Million Population (Crude Rate)</t>
  </si>
  <si>
    <t xml:space="preserve">Total </t>
  </si>
  <si>
    <t>2014 Fire Death Rate per Million Population (Crude Rate)</t>
  </si>
  <si>
    <t>Total (Percent)</t>
  </si>
  <si>
    <t>Notes: 1. Relative risk compares the per capita rate for a particular group (e.g., age group) to the overall per capita rate (i.e., the general population). For the general population, the relative risk is set at 1.0.                           2. Data have been adjusted to account for unknown or unspecified ages.</t>
  </si>
  <si>
    <t>2015 Fire Death Rate per Million Population (Crude Rate)</t>
  </si>
  <si>
    <t>Sources: National Fire Incident Reporting System, National Fire Protection Association, and U.S. Census Bureau.</t>
  </si>
  <si>
    <t>Source: National Fire Incident Reporting System.</t>
  </si>
  <si>
    <t>Source: National Center for Health Statistics.</t>
  </si>
  <si>
    <t>Sources: National Center for Health Statistics and U.S. Census Bureau.</t>
  </si>
  <si>
    <t>2016 Fire Death Rate per Million Population (Crude Rate)</t>
  </si>
  <si>
    <t>2017 Fire Death Rate per Million Population (Crude Rate)</t>
  </si>
  <si>
    <t>2018 Fire Death Rate per Million Population (Crude Rate)</t>
  </si>
  <si>
    <t>South Dakota**</t>
  </si>
  <si>
    <t>4. **  Fire death rates should be used with caution due to small numbers of deaths. Per the National Center for Health Statistics, National Vital Statistics Reports Volume 60, Number 4, "Deaths: Preliminary Data for 2010," a rate or percentage is based on at least 20 deaths. Rates based on fewer than 20 deaths are considered highly variable.</t>
  </si>
  <si>
    <t>2019 Fire Death Rate per Million Population (Crude Rate)</t>
  </si>
  <si>
    <t xml:space="preserve">                     to compute the fire death rates in this historical table are not updated using revised annual population estimates.</t>
  </si>
  <si>
    <t xml:space="preserve">2. The fire death rates presented here reflect the crude death rates and are not age adjusted. The crude death rate is the total number of fire deaths per state divided by the total population per state and multiplied by 1,000,000. </t>
  </si>
  <si>
    <t xml:space="preserve">1. Fire death rates are based on all deaths in which exposure to fire, fire products, or explosion was the underlying cause of death or was a contributing factor in the chain of events leading to death. </t>
  </si>
  <si>
    <t>2020 Fire Death Rate per Million Population (Crude Rate)</t>
  </si>
  <si>
    <t>Rhode Island**</t>
  </si>
  <si>
    <t>2021 Fire Death Rate per Million Population (Crude Rate)</t>
  </si>
  <si>
    <t>3. *  Fire death rates and relative risk were not computed due to very small numbers of fire deaths (fewer than 10 deaths).</t>
  </si>
  <si>
    <t>Total Fire Deaths per Million Population</t>
  </si>
  <si>
    <t>Total (Overall)</t>
  </si>
  <si>
    <t>2022 Fire Death Rate per Million Population (Crude Rate)</t>
  </si>
  <si>
    <t>3. Beginning with 2010, the * identifies states where fire death rates were not computed due to very small numbers of fire deaths (i.e., fewer than 10 deaths).</t>
  </si>
  <si>
    <t>Delaware**</t>
  </si>
  <si>
    <t>Idaho**</t>
  </si>
  <si>
    <t>Montana**</t>
  </si>
  <si>
    <t>Vermont**</t>
  </si>
  <si>
    <t>Fire Injuries (Percent)</t>
  </si>
  <si>
    <t xml:space="preserve">Fire Injuries per Million Population </t>
  </si>
  <si>
    <t>Region</t>
  </si>
  <si>
    <t>Northeast</t>
  </si>
  <si>
    <t>Midwest</t>
  </si>
  <si>
    <t>South</t>
  </si>
  <si>
    <t xml:space="preserve">West </t>
  </si>
  <si>
    <t>U.S. Fire Death Rate</t>
  </si>
  <si>
    <t>Two or more races</t>
  </si>
  <si>
    <t>Note: Data were adjusted to account for unknown or unspecified ages.</t>
  </si>
  <si>
    <t xml:space="preserve">Note: Data were adjusted to account for unknown or unspecified ages. </t>
  </si>
  <si>
    <t xml:space="preserve">Notes: 1. Data were adjusted to account for unknown or unspecified ages. 2. Relative risk compares the per capita rate for a particular group (e.g., age group) to the overall per capita rate (i.e., the general population). For the general population, the relative risk is set at 1.0.             </t>
  </si>
  <si>
    <t>Deaths by Age 2023</t>
  </si>
  <si>
    <t>Deaths by Age+Sex 2023</t>
  </si>
  <si>
    <t>Deaths by Race+Sex 2023</t>
  </si>
  <si>
    <t>State Deaths, Rate, Risk 2023</t>
  </si>
  <si>
    <t>Region Deaths, Rate, Risk 2023</t>
  </si>
  <si>
    <t>Ntl State Death Rate 2000-2023</t>
  </si>
  <si>
    <t>Injuries by Age 2023</t>
  </si>
  <si>
    <t>Injuries by Age+Sex 2023</t>
  </si>
  <si>
    <t>Data tables for fire deaths, fire death rates per million population, and relative risk of fire deaths by age (2023).</t>
  </si>
  <si>
    <t>Data tables for fire deaths and fire death rates per million population by age and sex (2023).</t>
  </si>
  <si>
    <t>Data tables for fire deaths and fire death rates per million population by race and sex (2023).</t>
  </si>
  <si>
    <t>Data table for fire deaths, fire death rates per million population, and relative risk of fire deaths by state (2023).</t>
  </si>
  <si>
    <t>Data table for fire deaths, fire death rates per million population, and relative risk of fire deaths by census region (2023).</t>
  </si>
  <si>
    <t>Data tables for national fire deaths and fire death rates per million population (2014-2023) and fire death rates per million population by state (2000-2023)</t>
  </si>
  <si>
    <t>Data tables for fire deaths, fire death rates per million population, and relative risk of fire deaths for children ages 0 thru 14 (2014-2023).  This includes separate tables with fire deaths, fire death rates per million population, and relative risk of fire deaths for individual age categories of 0 to 4, 5 to 9, and 10 to 14.</t>
  </si>
  <si>
    <t>Data tables for fire deaths, fire death rates per million population, and relative risk of fire deaths for older adults ages 65+ (2014-2023).  This includes separate tables with fire deaths, fire death rates per million population, and relative risk of fire deaths for individual age categories of 65 to 74, 75 to 84, and 85+.</t>
  </si>
  <si>
    <t>Data tables for fire injuries, fire injury rates per million population, and relative risk of fire injuries by age (2023).</t>
  </si>
  <si>
    <t>Data tables for fire injuries and fire injury rates per million population by age and sex (2023).</t>
  </si>
  <si>
    <t>Fire Deaths by Age (2023)</t>
  </si>
  <si>
    <t>Total Fire Deaths (4,371 cases) (Percent)</t>
  </si>
  <si>
    <t>Notes: 1. Data have been adjusted to account for unknown or unspecified ages.  2. The national fire death rate in 2023 was 13.1.</t>
  </si>
  <si>
    <t>Fire Deaths (2023)</t>
  </si>
  <si>
    <t>State Fire Deaths, Fire Death Rates Per Million Population, and Relative Risk of Fire Death (2023)</t>
  </si>
  <si>
    <t>Fire Death Rate Per Million Population (2023)</t>
  </si>
  <si>
    <t>Relative Risk of Fire Death (2023)</t>
  </si>
  <si>
    <t>New Hampshire**</t>
  </si>
  <si>
    <t>North Dakota*</t>
  </si>
  <si>
    <t>Wyoming*</t>
  </si>
  <si>
    <t>1. National Center for Health Statistics. 2023 Mortality Data File, as compiled from data provided by the 57 vital statistics jurisdictions through the Vital Statistics Cooperative Program.</t>
  </si>
  <si>
    <t>2. U.S. Census Bureau, Population Division. July 1, 2023 population estimates from the table Annual Estimates of the Resident Population for the United States, Regions, States, the District of Columbia, and Puerto Rico: April 1, 2020 to July 1, 2023 (NST-EST2023-POP), Release Date: December 2023.</t>
  </si>
  <si>
    <t>1. Fire death rates are based on all deaths in which exposure to fire, fire products, or explosion was the underlying cause of death or was a contributing factor in the chain of events leading to death. Specifically, ICD 10 Codes: F63.1, W39-W40, X00-X09, X75-X76, X96-X97, Y25-Y26, and Y35.1 were extracted for this analysis resulting in a total of 4,371 fire deaths.</t>
  </si>
  <si>
    <t>Fire Deaths, Fire Death Rates Per Million Population, and Relative Risk by Census Region (2023)</t>
  </si>
  <si>
    <t>Population (2023)</t>
  </si>
  <si>
    <t>National Fire Death Rates Per Million Population (2014-2023)</t>
  </si>
  <si>
    <t>1. National Center for Health Statistics. 2014-2023 Mortality Data Files, as compiled from data provided by the 57 vital statistics jurisdictions through the Vital Statistics Cooperative Program.</t>
  </si>
  <si>
    <t>2. U.S. Census Bureau, Population Division. July 1, 2014-2019 population estimates from the table Annual Estimates of the Resident Population for the United States, Regions, States, the District of Columbia, and Puerto Rico: April 1, 2010 to July 1, 2020 (NST-EST2020). Release date: December 2020, updated May 2021 with Puerto Rico estimates.</t>
  </si>
  <si>
    <t>3. U.S. Census Bureau, Population Division. July 1, 2020-2023 population estimates from the table Annual Estimates of the Resident Population for the United States, Regions, States, the District of Columbia, and Puerto Rico: April 1, 2020 to July 1, 2023 (NST-EST2023-POP). Release date: December 2023.</t>
  </si>
  <si>
    <t>State Fire Death Rates Per Million Population (2000-2023)</t>
  </si>
  <si>
    <t>2023 Fire Death Rate per Million Population (Crude Rate)</t>
  </si>
  <si>
    <t>Sources:  1. National Center for Health Statistics. 2000-2023 Mortality Data Files, as compiled from data provided by the 57 vital statistics jurisdictions through the Vital Statistics Cooperative Program.</t>
  </si>
  <si>
    <t xml:space="preserve">4. The national fire death rates in this historical table may be slightly different than those in the National Fire Death Rates per Million Population (2014-2023) table above as the U.S. Census Bureau population estimates used </t>
  </si>
  <si>
    <t>Fire Deaths, Fire Death Rates Per Million Population, and Relative Risk of Fire Deaths for Children Ages 0 thru 14 (2014-2023)</t>
  </si>
  <si>
    <t xml:space="preserve">Sources: 1. National Center for Health Statistics. 2014-2023 Mortality Data Files, as compiled from data provided by the 57 vital statistics jurisdictions through the Vital Statistics Cooperative Program. </t>
  </si>
  <si>
    <t>2. U.S. Census Bureau, Population Division. July 1, 2014-2019 population estimates from the file, Annual Estimates of the Resident Population by Single Year of Age and Sex for the United States: April 1, 2010 to July 1, 2020 (NC-EST2020-AGESEX-RES). Release date: May 2021.</t>
  </si>
  <si>
    <t>3. U.S. Census Bureau, Population Division. July 1, 2020-2023 population estimates from the file, Annual Estimates of the Resident Population by Single Year of Age and Sex for the United States: April 1, 2020 to July 1, 2023 (NC-EST2023-AGESEX-RES). Release date: April 2024.</t>
  </si>
  <si>
    <t>Fire Deaths, Fire Death Rates Per Million Population, and Relative Risk of Fire Deaths for Older Adults Ages 65+ (2014-2023)</t>
  </si>
  <si>
    <t>Sources: 1. National Center for Health Statistics. 2014-2023 Mortality Data Files, as compiled from data provided by the 57 vital statistics jurisdictions through the Vital Statistics Cooperative Program.</t>
  </si>
  <si>
    <t>Total Fire Deaths per Million Population (4,371 cases)</t>
  </si>
  <si>
    <t>Fire Death Rates Per Million Population by Age (2023)</t>
  </si>
  <si>
    <t>Relative Risk of Fire Deaths (4,371 cases)</t>
  </si>
  <si>
    <t>Relative Risk of Fire Deaths by Age (2023)</t>
  </si>
  <si>
    <t>Male Fire Deaths (2,707 cases) (Percent)</t>
  </si>
  <si>
    <t>Female Fire Deaths (1,664 cases) (Percent)</t>
  </si>
  <si>
    <t>Male Fire Deaths per Million Population (2,707 cases)</t>
  </si>
  <si>
    <t>Fire Deaths by Age and Sex (2023)</t>
  </si>
  <si>
    <t>Fire Death Rates Per Million Population by Age and Sex (2023)</t>
  </si>
  <si>
    <t>Female Fire Deaths per Million Population (1,664 cases)</t>
  </si>
  <si>
    <t>Fire Deaths by Race and Sex (2023)</t>
  </si>
  <si>
    <t>Note: The national fire death rate in 2023 was 13.1.</t>
  </si>
  <si>
    <t>Fire Death Rates Per Million Population by Race and Sex (2023)</t>
  </si>
  <si>
    <t>Fire Injuries by Age (2023) (13,350 Injuries*)</t>
  </si>
  <si>
    <t>*According to the National Fire Protection Association, in 2023, there were an estimated 13,350 civilian fire injuries.</t>
  </si>
  <si>
    <t>Notes: 1. Data were adjusted to account for unknown or unspecified ages.  2. The national fire injury rate in 2023 was 39.9 injuries per million population.</t>
  </si>
  <si>
    <t>Fire Injury Rates Per Million Population by Age (2023)</t>
  </si>
  <si>
    <t>Relative Risk of Fire Injuries by Age (2023)</t>
  </si>
  <si>
    <t>Fire Injuries by Age and Sex (2023)</t>
  </si>
  <si>
    <t>Notes: 1. Data were adjusted to account for unknown or unspecified ages.  2. The national fire injury rate in 2023 was 39.9.</t>
  </si>
  <si>
    <t>Fire Injury Rates Per Million Population by Age and Sex (2023)</t>
  </si>
  <si>
    <t>American Indian/Alaska Native</t>
  </si>
  <si>
    <t>Death, Rate, Risk Child '14-'23</t>
  </si>
  <si>
    <t>Death, Rate, Risk Older '14-'23</t>
  </si>
  <si>
    <t>5. For Hawaii, the high fire death rate is attributed to 100 confirmed deaths resulting from the wildfires on the island of Maui in August 2023 (National Interagency Coordination Center Wildland Fire Summary and Statistics Annual Report 2023).</t>
  </si>
  <si>
    <t>Fire Injuries by Sex (2023) (13,350*)</t>
  </si>
  <si>
    <t>Fire Deaths by Sex (2023) (4,371 cases)</t>
  </si>
  <si>
    <t xml:space="preserve">2. The fire death rates presented here reflect the crude death rates and are not age adjusted. The crude death rate is the total number of fire deaths per region divided by the total population per region and multiplied by 1,000,000. </t>
  </si>
  <si>
    <t xml:space="preserve">   3. The regions of the U.S. are defined by the U.S. Census Bureau as the Northeast (Connecticut, Maine, Massachusetts, New Hampshire, New Jersey, New York, Pennsylvania, Rhode Island, Vermont); South (Alabama, Arkansas, Delaware, District of Columbia, Florida, Georgia, Kentucky, Louisiana, Maryland, Mississippi, North Carolina, Oklahoma, South Carolina, Tennessee, Texas, Virginia, West Virginia); Midwest (Illinois, Indiana, Iowa, Kansas, Michigan, Minnesota, Missouri, Nebraska, North Dakota, Ohio, South Dakota, Wisconsin); and West (Alaska, Arizona, California, Colorado, Hawaii, Idaho, Montana, Nevada, New Mexico, Oregon, Utah, Washington, Wyoming).</t>
  </si>
  <si>
    <t xml:space="preserve">                2. U.S. Census Bureau, Population Division. July 1, 2000-2023 population estimates.</t>
  </si>
  <si>
    <t>Fire Deaths, Fire Death Rates Per Million Population, and Relative Risk for All Children Ages 0 to 14</t>
  </si>
  <si>
    <t>Fire Deaths, Fire Death Rates Per Million Population, and Relative Risk for Children Ages 5 to 9</t>
  </si>
  <si>
    <t>Fire Deaths, Fire Death Rates Per Million Population, and Relative Risk for Children Ages 0 to 4</t>
  </si>
  <si>
    <t>Fire Deaths, Fire Death Rates Per Million Population, and Relative Risk for Children Ages 10 to 14</t>
  </si>
  <si>
    <t>Fire Deaths, Fire Death Rates Per Million Population, and Relative Risk for Older Adults Ages 65 to 74</t>
  </si>
  <si>
    <t>Fire Deaths, Fire Death Rates Per Million Population, and Relative Risk for Older Adults Ages 75 to 84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</si>
</sst>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
    <numFmt numFmtId="166" formatCode="mmmm\ d\,\ yyyy"/>
    <numFmt numFmtId="167" formatCode="0.00000000"/>
    <numFmt numFmtId="168" formatCode="0.0000"/>
    <numFmt numFmtId="169" formatCode="0.000"/>
    <numFmt numFmtId="170" formatCode="0.00000"/>
  </numFmts>
  <fonts count="27" x14ac:knownFonts="1">
    <font>
      <sz val="11"/>
      <color theme="1"/>
      <name val="Calibri"/>
      <family val="2"/>
      <scheme val="minor"/>
    </font>
    <font>
      <sz val="12"/>
      <color theme="1"/>
      <name val="Times New Roman"/>
      <family val="1"/>
    </font>
    <font>
      <sz val="10"/>
      <name val="MS Sans Serif"/>
      <family val="2"/>
    </font>
    <font>
      <sz val="11"/>
      <color theme="1"/>
      <name val="Times New Roman"/>
      <family val="1"/>
    </font>
    <font>
      <sz val="11"/>
      <name val="Times New Roman"/>
      <family val="1"/>
    </font>
    <font>
      <i/>
      <sz val="9"/>
      <color theme="1"/>
      <name val="Times New Roman"/>
      <family val="1"/>
    </font>
    <font>
      <b/>
      <sz val="14"/>
      <color theme="1"/>
      <name val="Times New Roman"/>
      <family val="1"/>
    </font>
    <font>
      <b/>
      <sz val="12"/>
      <color theme="1"/>
      <name val="Times New Roman"/>
      <family val="1"/>
    </font>
    <font>
      <b/>
      <u/>
      <sz val="14"/>
      <color theme="1"/>
      <name val="Times New Roman"/>
      <family val="1"/>
    </font>
    <font>
      <b/>
      <sz val="11"/>
      <name val="Times New Roman"/>
      <family val="1"/>
    </font>
    <font>
      <sz val="9"/>
      <name val="Arial"/>
      <family val="2"/>
    </font>
    <font>
      <i/>
      <sz val="9"/>
      <name val="Arial"/>
      <family val="2"/>
    </font>
    <font>
      <i/>
      <sz val="9"/>
      <name val="Times New Roman"/>
      <family val="1"/>
    </font>
    <font>
      <b/>
      <sz val="11"/>
      <color theme="1"/>
      <name val="Times New Roman"/>
      <family val="1"/>
    </font>
    <font>
      <sz val="10"/>
      <name val="Arial"/>
      <family val="2"/>
    </font>
    <font>
      <sz val="9"/>
      <color theme="1"/>
      <name val="Calibri"/>
      <family val="2"/>
      <scheme val="minor"/>
    </font>
    <font>
      <sz val="11"/>
      <color rgb="FF000000"/>
      <name val="Times New Roman"/>
      <family val="1"/>
    </font>
    <font>
      <b/>
      <sz val="11"/>
      <color theme="1"/>
      <name val="Calibri"/>
      <family val="2"/>
      <scheme val="minor"/>
    </font>
    <font>
      <sz val="10"/>
      <name val="Times New Roman"/>
      <family val="1"/>
    </font>
    <font>
      <b/>
      <sz val="11"/>
      <color rgb="FFFF0000"/>
      <name val="Calibri"/>
      <family val="2"/>
      <scheme val="minor"/>
    </font>
    <font>
      <b/>
      <sz val="10"/>
      <name val="MS Sans Serif"/>
      <family val="2"/>
    </font>
    <font>
      <b/>
      <sz val="10"/>
      <name val="Arial"/>
      <family val="2"/>
    </font>
    <font>
      <sz val="9"/>
      <color theme="1"/>
      <name val="Times New Roman"/>
      <family val="1"/>
    </font>
    <font>
      <sz val="11"/>
      <color indexed="8"/>
      <name val="Times New Roman"/>
      <family val="1"/>
    </font>
    <font>
      <sz val="7.5"/>
      <color theme="1"/>
      <name val="Calibri"/>
      <family val="2"/>
      <scheme val="minor"/>
    </font>
    <font>
      <sz val="12"/>
      <color theme="1"/>
      <name val="Calibri"/>
      <family val="2"/>
      <scheme val="minor"/>
    </font>
    <font>
      <i/>
      <sz val="9"/>
      <color rgb="FF000000"/>
      <name val="Times New Roman"/>
      <family val="1"/>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diagonal/>
    </border>
    <border>
      <left style="thin">
        <color indexed="64"/>
      </left>
      <right/>
      <top style="thin">
        <color indexed="64"/>
      </top>
      <bottom/>
      <diagonal/>
    </border>
  </borders>
  <cellStyleXfs count="4">
    <xf numFmtId="0" fontId="0" fillId="0" borderId="0"/>
    <xf numFmtId="0" fontId="2" fillId="0" borderId="0"/>
    <xf numFmtId="0" fontId="14" fillId="0" borderId="0"/>
    <xf numFmtId="0" fontId="2" fillId="0" borderId="0"/>
  </cellStyleXfs>
  <cellXfs count="181">
    <xf numFmtId="0" fontId="0" fillId="0" borderId="0" xfId="0"/>
    <xf numFmtId="0" fontId="0" fillId="0" borderId="0" xfId="0" applyBorder="1"/>
    <xf numFmtId="0" fontId="5" fillId="0" borderId="0" xfId="0" applyFont="1"/>
    <xf numFmtId="0" fontId="5" fillId="0" borderId="0" xfId="0" applyFont="1" applyBorder="1" applyAlignment="1">
      <alignment vertical="top" wrapText="1"/>
    </xf>
    <xf numFmtId="0" fontId="3" fillId="0" borderId="0" xfId="0" applyFont="1"/>
    <xf numFmtId="164" fontId="0" fillId="0" borderId="1" xfId="0" applyNumberFormat="1" applyBorder="1"/>
    <xf numFmtId="0" fontId="3" fillId="0" borderId="1" xfId="0" applyFont="1" applyBorder="1" applyAlignment="1">
      <alignment horizontal="center" wrapText="1"/>
    </xf>
    <xf numFmtId="0" fontId="7" fillId="0" borderId="0" xfId="0" applyFont="1"/>
    <xf numFmtId="0" fontId="1" fillId="0" borderId="0" xfId="0" applyFont="1"/>
    <xf numFmtId="164" fontId="3" fillId="0" borderId="1" xfId="0" applyNumberFormat="1" applyFont="1" applyBorder="1"/>
    <xf numFmtId="164" fontId="0" fillId="0" borderId="0" xfId="0" applyNumberFormat="1" applyBorder="1"/>
    <xf numFmtId="165" fontId="3" fillId="0" borderId="0" xfId="0" applyNumberFormat="1" applyFont="1" applyBorder="1"/>
    <xf numFmtId="0" fontId="5" fillId="0" borderId="0" xfId="0" applyFont="1" applyAlignment="1">
      <alignment vertical="top"/>
    </xf>
    <xf numFmtId="0" fontId="5" fillId="0" borderId="0" xfId="0" applyFont="1" applyBorder="1" applyAlignment="1">
      <alignment vertical="top"/>
    </xf>
    <xf numFmtId="0" fontId="3" fillId="2" borderId="2" xfId="0" applyFont="1" applyFill="1" applyBorder="1" applyAlignment="1">
      <alignment horizontal="right"/>
    </xf>
    <xf numFmtId="49" fontId="3" fillId="2" borderId="1" xfId="0" applyNumberFormat="1" applyFont="1" applyFill="1" applyBorder="1" applyAlignment="1">
      <alignment horizontal="right"/>
    </xf>
    <xf numFmtId="0" fontId="3" fillId="2" borderId="1" xfId="0" applyFont="1" applyFill="1" applyBorder="1" applyAlignment="1">
      <alignment horizontal="right"/>
    </xf>
    <xf numFmtId="0" fontId="6" fillId="0" borderId="0" xfId="0" applyFont="1" applyBorder="1"/>
    <xf numFmtId="164" fontId="3" fillId="0" borderId="1" xfId="0" applyNumberFormat="1" applyFont="1" applyFill="1" applyBorder="1"/>
    <xf numFmtId="164" fontId="0" fillId="0" borderId="0" xfId="0" applyNumberFormat="1"/>
    <xf numFmtId="0" fontId="3" fillId="0" borderId="1" xfId="0" applyNumberFormat="1" applyFont="1" applyBorder="1"/>
    <xf numFmtId="0" fontId="9" fillId="0" borderId="1" xfId="0" applyNumberFormat="1" applyFont="1" applyBorder="1"/>
    <xf numFmtId="164" fontId="9" fillId="0" borderId="1" xfId="0" applyNumberFormat="1" applyFont="1" applyFill="1" applyBorder="1" applyAlignment="1">
      <alignment wrapText="1"/>
    </xf>
    <xf numFmtId="164" fontId="9" fillId="0" borderId="1" xfId="0" applyNumberFormat="1" applyFont="1" applyBorder="1" applyAlignment="1">
      <alignment wrapText="1"/>
    </xf>
    <xf numFmtId="2" fontId="9" fillId="0" borderId="1" xfId="0" applyNumberFormat="1" applyFont="1" applyFill="1" applyBorder="1" applyAlignment="1">
      <alignment wrapText="1"/>
    </xf>
    <xf numFmtId="164" fontId="4" fillId="0" borderId="1" xfId="0" applyNumberFormat="1" applyFont="1" applyBorder="1" applyAlignment="1">
      <alignment horizontal="right"/>
    </xf>
    <xf numFmtId="0" fontId="9" fillId="0" borderId="0" xfId="0" applyFont="1"/>
    <xf numFmtId="0" fontId="5" fillId="0" borderId="0" xfId="0" applyFont="1" applyAlignment="1">
      <alignment horizontal="left" vertical="center" indent="1"/>
    </xf>
    <xf numFmtId="0" fontId="8" fillId="0" borderId="0" xfId="0" applyFont="1" applyBorder="1"/>
    <xf numFmtId="0" fontId="3" fillId="0" borderId="0" xfId="0" applyFont="1" applyBorder="1"/>
    <xf numFmtId="0" fontId="7" fillId="0" borderId="1" xfId="0" applyFont="1" applyBorder="1" applyAlignment="1">
      <alignment horizontal="center"/>
    </xf>
    <xf numFmtId="3" fontId="3" fillId="0" borderId="1" xfId="0" applyNumberFormat="1" applyFont="1" applyBorder="1" applyAlignment="1">
      <alignment horizontal="center" vertical="center" wrapText="1"/>
    </xf>
    <xf numFmtId="164" fontId="9" fillId="0" borderId="0" xfId="0" applyNumberFormat="1" applyFont="1"/>
    <xf numFmtId="3" fontId="16" fillId="0" borderId="1" xfId="0" applyNumberFormat="1" applyFont="1" applyBorder="1" applyAlignment="1">
      <alignment horizontal="center" vertical="center" wrapText="1"/>
    </xf>
    <xf numFmtId="0" fontId="3" fillId="2" borderId="0" xfId="0" applyFont="1" applyFill="1" applyBorder="1" applyAlignment="1">
      <alignment horizontal="right"/>
    </xf>
    <xf numFmtId="164" fontId="3" fillId="0" borderId="0" xfId="0" applyNumberFormat="1" applyFont="1" applyFill="1" applyBorder="1"/>
    <xf numFmtId="0" fontId="0" fillId="0" borderId="0" xfId="0" applyFill="1"/>
    <xf numFmtId="0" fontId="3" fillId="0" borderId="1" xfId="0" applyFont="1" applyBorder="1" applyAlignment="1">
      <alignment horizontal="center" vertical="center" wrapText="1"/>
    </xf>
    <xf numFmtId="0" fontId="3" fillId="0" borderId="5" xfId="0" applyFont="1" applyBorder="1" applyAlignment="1">
      <alignment vertical="center" wrapText="1"/>
    </xf>
    <xf numFmtId="0" fontId="3" fillId="0" borderId="6" xfId="0" applyFont="1" applyBorder="1" applyAlignment="1">
      <alignment horizontal="center" vertical="center" wrapText="1"/>
    </xf>
    <xf numFmtId="0" fontId="16" fillId="0" borderId="6" xfId="0" applyFont="1" applyBorder="1" applyAlignment="1">
      <alignment horizontal="center" vertical="center" wrapText="1"/>
    </xf>
    <xf numFmtId="0" fontId="0" fillId="0" borderId="7" xfId="0" applyBorder="1"/>
    <xf numFmtId="164" fontId="4" fillId="0" borderId="7" xfId="0" applyNumberFormat="1" applyFont="1" applyBorder="1"/>
    <xf numFmtId="165" fontId="4" fillId="0" borderId="7" xfId="0" applyNumberFormat="1" applyFont="1" applyBorder="1"/>
    <xf numFmtId="0" fontId="3" fillId="0" borderId="0" xfId="0" applyFont="1" applyBorder="1" applyAlignment="1">
      <alignment horizontal="center" vertical="center" wrapText="1"/>
    </xf>
    <xf numFmtId="3" fontId="16" fillId="0" borderId="0" xfId="0" applyNumberFormat="1" applyFont="1" applyBorder="1" applyAlignment="1">
      <alignment horizontal="center" vertical="center" wrapText="1"/>
    </xf>
    <xf numFmtId="164" fontId="3" fillId="0" borderId="5" xfId="0" applyNumberFormat="1" applyFont="1" applyBorder="1" applyAlignment="1">
      <alignment horizontal="center" vertical="center" wrapText="1"/>
    </xf>
    <xf numFmtId="2" fontId="13" fillId="0" borderId="1" xfId="0" applyNumberFormat="1" applyFont="1" applyBorder="1" applyAlignment="1">
      <alignment wrapText="1"/>
    </xf>
    <xf numFmtId="164" fontId="13" fillId="0" borderId="3" xfId="0" applyNumberFormat="1" applyFont="1" applyFill="1" applyBorder="1"/>
    <xf numFmtId="164" fontId="18" fillId="0" borderId="1" xfId="0" applyNumberFormat="1" applyFont="1" applyBorder="1" applyAlignment="1">
      <alignment horizontal="right"/>
    </xf>
    <xf numFmtId="164" fontId="13" fillId="0" borderId="3" xfId="0" applyNumberFormat="1" applyFont="1" applyBorder="1"/>
    <xf numFmtId="164" fontId="3" fillId="0" borderId="1" xfId="0" applyNumberFormat="1" applyFont="1" applyBorder="1" applyAlignment="1">
      <alignment horizontal="right"/>
    </xf>
    <xf numFmtId="0" fontId="12" fillId="0" borderId="0" xfId="0" applyFont="1" applyFill="1"/>
    <xf numFmtId="0" fontId="11" fillId="0" borderId="0" xfId="0" applyFont="1" applyFill="1"/>
    <xf numFmtId="164" fontId="10" fillId="0" borderId="0" xfId="0" applyNumberFormat="1" applyFont="1" applyFill="1"/>
    <xf numFmtId="0" fontId="10" fillId="0" borderId="0" xfId="0" applyFont="1" applyFill="1"/>
    <xf numFmtId="0" fontId="12" fillId="0" borderId="0" xfId="0" applyFont="1" applyFill="1" applyAlignment="1">
      <alignment horizontal="left" indent="6"/>
    </xf>
    <xf numFmtId="0" fontId="5" fillId="0" borderId="0" xfId="0" applyFont="1" applyFill="1" applyAlignment="1">
      <alignment vertical="center"/>
    </xf>
    <xf numFmtId="0" fontId="15" fillId="0" borderId="0" xfId="0" applyFont="1" applyFill="1" applyAlignment="1">
      <alignment vertical="center"/>
    </xf>
    <xf numFmtId="0" fontId="3" fillId="0" borderId="4" xfId="0" applyFont="1" applyFill="1" applyBorder="1" applyAlignment="1">
      <alignment horizontal="center" wrapText="1"/>
    </xf>
    <xf numFmtId="0" fontId="5" fillId="0" borderId="0" xfId="0" applyFont="1" applyFill="1"/>
    <xf numFmtId="0" fontId="3" fillId="0" borderId="1" xfId="0" applyFont="1" applyFill="1" applyBorder="1" applyAlignment="1">
      <alignment horizontal="center" wrapText="1"/>
    </xf>
    <xf numFmtId="0" fontId="3" fillId="0" borderId="0" xfId="0" applyFont="1" applyFill="1"/>
    <xf numFmtId="164" fontId="3" fillId="0" borderId="7" xfId="0" applyNumberFormat="1" applyFont="1" applyFill="1" applyBorder="1" applyAlignment="1">
      <alignment wrapText="1"/>
    </xf>
    <xf numFmtId="0" fontId="5" fillId="0" borderId="0" xfId="0" applyFont="1" applyFill="1" applyBorder="1"/>
    <xf numFmtId="0" fontId="1" fillId="0" borderId="0" xfId="0" applyFont="1" applyFill="1"/>
    <xf numFmtId="0" fontId="1" fillId="0" borderId="0" xfId="0" applyFont="1" applyFill="1" applyAlignment="1">
      <alignment wrapText="1"/>
    </xf>
    <xf numFmtId="164" fontId="3" fillId="0" borderId="1" xfId="0" applyNumberFormat="1" applyFont="1" applyBorder="1" applyAlignment="1">
      <alignment horizontal="center" vertical="center" wrapText="1"/>
    </xf>
    <xf numFmtId="164" fontId="3" fillId="0" borderId="1" xfId="0" applyNumberFormat="1" applyFont="1" applyFill="1" applyBorder="1" applyAlignment="1">
      <alignment wrapText="1"/>
    </xf>
    <xf numFmtId="164" fontId="13" fillId="0" borderId="0" xfId="0" applyNumberFormat="1" applyFont="1" applyFill="1" applyBorder="1"/>
    <xf numFmtId="0" fontId="7" fillId="0" borderId="0" xfId="0" applyFont="1" applyFill="1"/>
    <xf numFmtId="0" fontId="3" fillId="0" borderId="2" xfId="0" applyFont="1" applyFill="1" applyBorder="1" applyAlignment="1">
      <alignment horizontal="right"/>
    </xf>
    <xf numFmtId="49" fontId="3" fillId="0" borderId="1" xfId="0" applyNumberFormat="1" applyFont="1" applyFill="1" applyBorder="1" applyAlignment="1">
      <alignment horizontal="right"/>
    </xf>
    <xf numFmtId="0" fontId="3" fillId="0" borderId="1" xfId="0" applyFont="1" applyFill="1" applyBorder="1" applyAlignment="1">
      <alignment horizontal="right"/>
    </xf>
    <xf numFmtId="0" fontId="3" fillId="0" borderId="0" xfId="0" applyFont="1" applyFill="1" applyBorder="1" applyAlignment="1">
      <alignment horizontal="right"/>
    </xf>
    <xf numFmtId="0" fontId="5" fillId="0" borderId="0" xfId="0" applyFont="1" applyFill="1" applyAlignment="1">
      <alignment vertical="top"/>
    </xf>
    <xf numFmtId="0" fontId="5" fillId="0" borderId="0" xfId="0" applyFont="1" applyFill="1" applyBorder="1" applyAlignment="1">
      <alignment vertical="top" wrapText="1"/>
    </xf>
    <xf numFmtId="0" fontId="17" fillId="0" borderId="0" xfId="0" applyFont="1"/>
    <xf numFmtId="0" fontId="17" fillId="0" borderId="0" xfId="0" applyFont="1" applyAlignment="1">
      <alignment wrapText="1"/>
    </xf>
    <xf numFmtId="164" fontId="17" fillId="0" borderId="0" xfId="0" applyNumberFormat="1" applyFont="1" applyAlignment="1">
      <alignment wrapText="1"/>
    </xf>
    <xf numFmtId="166" fontId="20" fillId="0" borderId="0" xfId="0" quotePrefix="1" applyNumberFormat="1" applyFont="1" applyBorder="1" applyAlignment="1" applyProtection="1">
      <alignment horizontal="center" vertical="center" wrapText="1"/>
      <protection locked="0"/>
    </xf>
    <xf numFmtId="3" fontId="0" fillId="0" borderId="0" xfId="0" applyNumberFormat="1" applyFont="1" applyBorder="1"/>
    <xf numFmtId="164" fontId="0" fillId="0" borderId="0" xfId="0" applyNumberFormat="1" applyFont="1" applyAlignment="1">
      <alignment wrapText="1"/>
    </xf>
    <xf numFmtId="3" fontId="0" fillId="0" borderId="0" xfId="0" quotePrefix="1" applyNumberFormat="1" applyBorder="1" applyAlignment="1" applyProtection="1">
      <alignment horizontal="right"/>
      <protection locked="0"/>
    </xf>
    <xf numFmtId="3" fontId="0" fillId="0" borderId="0" xfId="0" quotePrefix="1" applyNumberFormat="1" applyFont="1" applyBorder="1" applyAlignment="1" applyProtection="1">
      <alignment horizontal="right"/>
      <protection locked="0"/>
    </xf>
    <xf numFmtId="3" fontId="0" fillId="0" borderId="0" xfId="1" applyNumberFormat="1" applyFont="1" applyBorder="1" applyAlignment="1" applyProtection="1">
      <alignment horizontal="right"/>
      <protection locked="0"/>
    </xf>
    <xf numFmtId="3" fontId="0" fillId="0" borderId="0" xfId="0" applyNumberFormat="1"/>
    <xf numFmtId="3" fontId="0" fillId="0" borderId="0" xfId="0" applyNumberFormat="1" applyFont="1" applyFill="1" applyBorder="1" applyAlignment="1" applyProtection="1">
      <alignment horizontal="right"/>
      <protection locked="0"/>
    </xf>
    <xf numFmtId="3" fontId="0" fillId="0" borderId="0" xfId="0" applyNumberFormat="1" applyFont="1"/>
    <xf numFmtId="167" fontId="17" fillId="0" borderId="0" xfId="0" applyNumberFormat="1" applyFont="1"/>
    <xf numFmtId="0" fontId="21" fillId="0" borderId="0" xfId="0" applyFont="1" applyAlignment="1">
      <alignment horizontal="right"/>
    </xf>
    <xf numFmtId="2" fontId="13" fillId="0" borderId="5" xfId="0" applyNumberFormat="1" applyFont="1" applyBorder="1" applyAlignment="1">
      <alignment horizontal="left" wrapText="1"/>
    </xf>
    <xf numFmtId="164" fontId="3" fillId="0" borderId="5" xfId="0" applyNumberFormat="1" applyFont="1" applyBorder="1" applyAlignment="1">
      <alignment horizontal="right"/>
    </xf>
    <xf numFmtId="0" fontId="3" fillId="0" borderId="5" xfId="0" applyFont="1" applyBorder="1" applyAlignment="1">
      <alignment horizontal="right"/>
    </xf>
    <xf numFmtId="2" fontId="9" fillId="0" borderId="1" xfId="0" applyNumberFormat="1" applyFont="1" applyBorder="1" applyAlignment="1">
      <alignment horizontal="left" wrapText="1"/>
    </xf>
    <xf numFmtId="0" fontId="4" fillId="0" borderId="1" xfId="0" applyFont="1" applyBorder="1" applyAlignment="1">
      <alignment horizontal="right"/>
    </xf>
    <xf numFmtId="0" fontId="13" fillId="0" borderId="3" xfId="0" applyFont="1" applyBorder="1"/>
    <xf numFmtId="0" fontId="5" fillId="0" borderId="0" xfId="0" applyFont="1" applyFill="1" applyAlignment="1">
      <alignment horizontal="left" vertical="center" indent="1"/>
    </xf>
    <xf numFmtId="168" fontId="0" fillId="0" borderId="0" xfId="0" applyNumberFormat="1"/>
    <xf numFmtId="0" fontId="3" fillId="0" borderId="0" xfId="0" applyFont="1" applyBorder="1" applyAlignment="1">
      <alignment horizontal="center" wrapText="1"/>
    </xf>
    <xf numFmtId="164" fontId="3" fillId="0" borderId="0" xfId="0" applyNumberFormat="1" applyFont="1" applyBorder="1" applyAlignment="1">
      <alignment horizontal="center" vertical="center" wrapText="1"/>
    </xf>
    <xf numFmtId="0" fontId="16" fillId="0" borderId="0" xfId="0" applyFont="1" applyBorder="1" applyAlignment="1">
      <alignment horizontal="center" vertical="center" wrapText="1"/>
    </xf>
    <xf numFmtId="165" fontId="3" fillId="0" borderId="0" xfId="0" applyNumberFormat="1" applyFont="1" applyBorder="1" applyAlignment="1">
      <alignment horizontal="center" vertical="center" wrapText="1"/>
    </xf>
    <xf numFmtId="3" fontId="3" fillId="0" borderId="0" xfId="0" applyNumberFormat="1" applyFont="1" applyBorder="1" applyAlignment="1">
      <alignment horizontal="center"/>
    </xf>
    <xf numFmtId="3" fontId="0" fillId="0" borderId="0" xfId="0" applyNumberFormat="1" applyFill="1"/>
    <xf numFmtId="0" fontId="3" fillId="0" borderId="1" xfId="0" applyFont="1" applyBorder="1" applyAlignment="1">
      <alignment horizontal="right"/>
    </xf>
    <xf numFmtId="164" fontId="3" fillId="0" borderId="0" xfId="0" applyNumberFormat="1" applyFont="1"/>
    <xf numFmtId="164" fontId="13" fillId="0" borderId="0" xfId="0" applyNumberFormat="1" applyFont="1"/>
    <xf numFmtId="3" fontId="16" fillId="0" borderId="1" xfId="0" applyNumberFormat="1" applyFont="1" applyBorder="1" applyAlignment="1">
      <alignment vertical="center" wrapText="1"/>
    </xf>
    <xf numFmtId="3" fontId="3" fillId="0" borderId="1" xfId="0" applyNumberFormat="1" applyFont="1" applyBorder="1" applyAlignment="1">
      <alignment vertical="center" wrapText="1"/>
    </xf>
    <xf numFmtId="3" fontId="23" fillId="0" borderId="1" xfId="0" applyNumberFormat="1" applyFont="1" applyFill="1" applyBorder="1" applyAlignment="1">
      <alignment vertical="top" wrapText="1"/>
    </xf>
    <xf numFmtId="3" fontId="4" fillId="0" borderId="1" xfId="0" applyNumberFormat="1" applyFont="1" applyFill="1" applyBorder="1" applyAlignment="1">
      <alignment vertical="top" wrapText="1"/>
    </xf>
    <xf numFmtId="164" fontId="3" fillId="0" borderId="4" xfId="0" applyNumberFormat="1" applyFont="1" applyBorder="1" applyAlignment="1">
      <alignment horizontal="center" vertical="center" wrapText="1"/>
    </xf>
    <xf numFmtId="164" fontId="0" fillId="0" borderId="0" xfId="0" applyNumberFormat="1" applyFill="1"/>
    <xf numFmtId="164" fontId="9" fillId="0" borderId="0" xfId="0" applyNumberFormat="1" applyFont="1" applyFill="1"/>
    <xf numFmtId="0" fontId="12" fillId="0" borderId="0" xfId="0" applyFont="1" applyAlignment="1">
      <alignment horizontal="left" vertical="center" indent="1"/>
    </xf>
    <xf numFmtId="165" fontId="5" fillId="0" borderId="0" xfId="0" applyNumberFormat="1" applyFont="1" applyFill="1" applyBorder="1"/>
    <xf numFmtId="0" fontId="5" fillId="0" borderId="0" xfId="0" applyFont="1" applyFill="1" applyBorder="1" applyAlignment="1">
      <alignment vertical="center" wrapText="1"/>
    </xf>
    <xf numFmtId="0" fontId="5" fillId="0" borderId="0" xfId="0" applyFont="1" applyFill="1" applyBorder="1" applyAlignment="1">
      <alignment horizontal="center" vertical="center" wrapText="1"/>
    </xf>
    <xf numFmtId="10" fontId="5" fillId="0" borderId="0" xfId="0" applyNumberFormat="1" applyFont="1" applyFill="1" applyBorder="1" applyAlignment="1">
      <alignment horizontal="center" vertical="center" wrapText="1"/>
    </xf>
    <xf numFmtId="2" fontId="9" fillId="2" borderId="4" xfId="0" applyNumberFormat="1" applyFont="1" applyFill="1" applyBorder="1" applyAlignment="1">
      <alignment horizontal="center" wrapText="1"/>
    </xf>
    <xf numFmtId="0" fontId="13" fillId="0" borderId="4" xfId="0" applyFont="1" applyBorder="1" applyAlignment="1">
      <alignment horizontal="center" wrapText="1"/>
    </xf>
    <xf numFmtId="0" fontId="13" fillId="0" borderId="8" xfId="0" applyFont="1" applyBorder="1" applyAlignment="1">
      <alignment horizontal="center" wrapText="1"/>
    </xf>
    <xf numFmtId="165" fontId="13" fillId="0" borderId="6" xfId="0" applyNumberFormat="1" applyFont="1" applyBorder="1" applyAlignment="1">
      <alignment horizontal="center" vertical="center" wrapText="1"/>
    </xf>
    <xf numFmtId="165" fontId="3" fillId="0" borderId="0" xfId="0" applyNumberFormat="1" applyFont="1" applyFill="1" applyBorder="1" applyAlignment="1">
      <alignment horizontal="center" vertical="center" wrapText="1"/>
    </xf>
    <xf numFmtId="0" fontId="22" fillId="0" borderId="0" xfId="0" applyFont="1" applyFill="1" applyBorder="1" applyAlignment="1">
      <alignment horizontal="left"/>
    </xf>
    <xf numFmtId="0" fontId="5" fillId="0" borderId="0" xfId="0" applyFont="1" applyFill="1" applyBorder="1" applyAlignment="1">
      <alignment horizontal="left"/>
    </xf>
    <xf numFmtId="165" fontId="3" fillId="0" borderId="3" xfId="0" applyNumberFormat="1" applyFont="1" applyFill="1" applyBorder="1" applyAlignment="1">
      <alignment horizontal="center" vertical="center" wrapText="1"/>
    </xf>
    <xf numFmtId="164" fontId="21" fillId="0" borderId="0" xfId="0" applyNumberFormat="1" applyFont="1" applyAlignment="1">
      <alignment horizontal="right"/>
    </xf>
    <xf numFmtId="164" fontId="9" fillId="0" borderId="5" xfId="0" applyNumberFormat="1" applyFont="1" applyBorder="1" applyAlignment="1">
      <alignment horizontal="left" wrapText="1"/>
    </xf>
    <xf numFmtId="164" fontId="4" fillId="0" borderId="5" xfId="0" applyNumberFormat="1" applyFont="1" applyBorder="1" applyAlignment="1">
      <alignment horizontal="right" vertical="center" wrapText="1"/>
    </xf>
    <xf numFmtId="164" fontId="4" fillId="0" borderId="5" xfId="0" applyNumberFormat="1" applyFont="1" applyFill="1" applyBorder="1" applyAlignment="1">
      <alignment horizontal="right"/>
    </xf>
    <xf numFmtId="164" fontId="9" fillId="0" borderId="1" xfId="0" applyNumberFormat="1" applyFont="1" applyBorder="1" applyAlignment="1">
      <alignment horizontal="right" wrapText="1"/>
    </xf>
    <xf numFmtId="3" fontId="0" fillId="0" borderId="0" xfId="0" applyNumberFormat="1" applyFont="1" applyAlignment="1">
      <alignment wrapText="1"/>
    </xf>
    <xf numFmtId="164" fontId="13" fillId="0" borderId="3" xfId="0" applyNumberFormat="1" applyFont="1" applyBorder="1" applyAlignment="1">
      <alignment horizontal="right"/>
    </xf>
    <xf numFmtId="0" fontId="24" fillId="0" borderId="0" xfId="0" applyFont="1" applyAlignment="1">
      <alignment horizontal="justify" vertical="center"/>
    </xf>
    <xf numFmtId="0" fontId="0" fillId="0" borderId="0" xfId="0" applyAlignment="1">
      <alignment vertical="center"/>
    </xf>
    <xf numFmtId="0" fontId="13" fillId="0" borderId="0" xfId="0" applyFont="1"/>
    <xf numFmtId="164" fontId="3" fillId="0" borderId="1" xfId="0" applyNumberFormat="1" applyFont="1" applyFill="1" applyBorder="1" applyAlignment="1">
      <alignment horizontal="center" vertical="center" wrapText="1"/>
    </xf>
    <xf numFmtId="164" fontId="9" fillId="0" borderId="4" xfId="0" applyNumberFormat="1" applyFont="1" applyBorder="1" applyAlignment="1">
      <alignment horizontal="right" wrapText="1"/>
    </xf>
    <xf numFmtId="0" fontId="6" fillId="0" borderId="0" xfId="0" applyFont="1" applyFill="1" applyBorder="1"/>
    <xf numFmtId="0" fontId="3" fillId="0" borderId="0" xfId="0" applyFont="1" applyFill="1" applyBorder="1"/>
    <xf numFmtId="2" fontId="4" fillId="0" borderId="4" xfId="0" applyNumberFormat="1" applyFont="1" applyFill="1" applyBorder="1" applyAlignment="1">
      <alignment horizontal="center" wrapText="1"/>
    </xf>
    <xf numFmtId="0" fontId="3" fillId="0" borderId="1" xfId="0" applyFont="1" applyFill="1" applyBorder="1" applyAlignment="1">
      <alignment horizontal="center" vertical="center" wrapText="1"/>
    </xf>
    <xf numFmtId="3" fontId="3" fillId="0" borderId="1" xfId="0" applyNumberFormat="1" applyFont="1" applyFill="1" applyBorder="1" applyAlignment="1">
      <alignment horizontal="center" vertical="center" wrapText="1"/>
    </xf>
    <xf numFmtId="3" fontId="16" fillId="0" borderId="1" xfId="0" applyNumberFormat="1" applyFont="1" applyFill="1" applyBorder="1" applyAlignment="1">
      <alignment horizontal="center" vertical="center" wrapText="1"/>
    </xf>
    <xf numFmtId="168" fontId="0" fillId="0" borderId="0" xfId="0" applyNumberFormat="1" applyFill="1" applyBorder="1"/>
    <xf numFmtId="0" fontId="0" fillId="0" borderId="0" xfId="0" applyFill="1" applyBorder="1"/>
    <xf numFmtId="164" fontId="3" fillId="0" borderId="4" xfId="0" applyNumberFormat="1" applyFont="1" applyFill="1" applyBorder="1" applyAlignment="1">
      <alignment horizontal="center" wrapText="1"/>
    </xf>
    <xf numFmtId="164" fontId="0" fillId="0" borderId="0" xfId="0" applyNumberFormat="1" applyFill="1" applyBorder="1"/>
    <xf numFmtId="168" fontId="0" fillId="0" borderId="0" xfId="0" applyNumberFormat="1" applyFill="1"/>
    <xf numFmtId="0" fontId="3" fillId="0" borderId="1" xfId="0" applyFont="1" applyFill="1" applyBorder="1"/>
    <xf numFmtId="3" fontId="3" fillId="0" borderId="1" xfId="0" applyNumberFormat="1" applyFont="1" applyFill="1" applyBorder="1"/>
    <xf numFmtId="10" fontId="4" fillId="0" borderId="1" xfId="0" applyNumberFormat="1" applyFont="1" applyFill="1" applyBorder="1" applyAlignment="1">
      <alignment horizontal="center" wrapText="1"/>
    </xf>
    <xf numFmtId="10" fontId="0" fillId="0" borderId="0" xfId="0" applyNumberFormat="1" applyFill="1" applyAlignment="1">
      <alignment wrapText="1"/>
    </xf>
    <xf numFmtId="0" fontId="4" fillId="0" borderId="1" xfId="0" applyFont="1" applyFill="1" applyBorder="1"/>
    <xf numFmtId="164" fontId="3" fillId="0" borderId="0" xfId="0" applyNumberFormat="1" applyFont="1" applyFill="1"/>
    <xf numFmtId="164" fontId="3" fillId="0" borderId="1" xfId="0" applyNumberFormat="1" applyFont="1" applyBorder="1" applyAlignment="1">
      <alignment horizontal="right" vertical="center" wrapText="1"/>
    </xf>
    <xf numFmtId="0" fontId="5" fillId="0" borderId="0" xfId="0" applyFont="1" applyFill="1" applyAlignment="1">
      <alignment vertical="top" wrapText="1"/>
    </xf>
    <xf numFmtId="0" fontId="19" fillId="0" borderId="0" xfId="0" applyFont="1" applyFill="1"/>
    <xf numFmtId="165" fontId="4" fillId="0" borderId="0" xfId="0" applyNumberFormat="1" applyFont="1" applyFill="1" applyBorder="1" applyAlignment="1">
      <alignment horizontal="center" vertical="center" wrapText="1"/>
    </xf>
    <xf numFmtId="165" fontId="3" fillId="0" borderId="0" xfId="0" applyNumberFormat="1" applyFont="1" applyFill="1" applyBorder="1" applyAlignment="1">
      <alignment vertical="center" wrapText="1"/>
    </xf>
    <xf numFmtId="3" fontId="3" fillId="0" borderId="1" xfId="0" applyNumberFormat="1" applyFont="1" applyFill="1" applyBorder="1" applyAlignment="1">
      <alignment horizontal="center"/>
    </xf>
    <xf numFmtId="164" fontId="3" fillId="0" borderId="1" xfId="0" applyNumberFormat="1" applyFont="1" applyFill="1" applyBorder="1" applyAlignment="1">
      <alignment horizontal="center" wrapText="1"/>
    </xf>
    <xf numFmtId="164" fontId="4" fillId="0" borderId="1" xfId="0" applyNumberFormat="1" applyFont="1" applyFill="1" applyBorder="1" applyAlignment="1">
      <alignment horizontal="center" wrapText="1"/>
    </xf>
    <xf numFmtId="164" fontId="3" fillId="0" borderId="1" xfId="0" applyNumberFormat="1" applyFont="1" applyBorder="1" applyAlignment="1">
      <alignment horizontal="center" wrapText="1"/>
    </xf>
    <xf numFmtId="0" fontId="3" fillId="0" borderId="1" xfId="0" applyFont="1" applyBorder="1"/>
    <xf numFmtId="3" fontId="3" fillId="0" borderId="1" xfId="0" applyNumberFormat="1" applyFont="1" applyBorder="1"/>
    <xf numFmtId="0" fontId="26" fillId="0" borderId="0" xfId="0" applyFont="1"/>
    <xf numFmtId="169" fontId="0" fillId="0" borderId="0" xfId="0" applyNumberFormat="1"/>
    <xf numFmtId="3" fontId="13" fillId="0" borderId="0" xfId="0" applyNumberFormat="1" applyFont="1" applyFill="1" applyBorder="1" applyAlignment="1">
      <alignment horizontal="center" vertical="center" wrapText="1"/>
    </xf>
    <xf numFmtId="3" fontId="3" fillId="0" borderId="0" xfId="0" applyNumberFormat="1" applyFont="1" applyFill="1" applyBorder="1" applyAlignment="1">
      <alignment horizontal="center" vertical="center" wrapText="1"/>
    </xf>
    <xf numFmtId="3" fontId="3" fillId="0" borderId="0" xfId="0" applyNumberFormat="1" applyFont="1" applyBorder="1" applyAlignment="1">
      <alignment horizontal="center" vertical="center" wrapText="1"/>
    </xf>
    <xf numFmtId="170" fontId="0" fillId="0" borderId="0" xfId="0" applyNumberFormat="1"/>
    <xf numFmtId="0" fontId="25" fillId="0" borderId="0" xfId="0" applyFont="1" applyFill="1"/>
    <xf numFmtId="0" fontId="14" fillId="0" borderId="0" xfId="0" applyFont="1" applyFill="1"/>
    <xf numFmtId="3" fontId="14" fillId="0" borderId="0" xfId="0" applyNumberFormat="1" applyFont="1" applyFill="1"/>
    <xf numFmtId="2" fontId="0" fillId="0" borderId="0" xfId="0" applyNumberFormat="1" applyFill="1" applyAlignment="1">
      <alignment wrapText="1"/>
    </xf>
    <xf numFmtId="0" fontId="0" fillId="0" borderId="0" xfId="0" applyFont="1" applyFill="1"/>
    <xf numFmtId="0" fontId="4" fillId="0" borderId="1" xfId="0" applyFont="1" applyFill="1" applyBorder="1" applyAlignment="1">
      <alignment wrapText="1"/>
    </xf>
    <xf numFmtId="164" fontId="3" fillId="0" borderId="1" xfId="0" applyNumberFormat="1" applyFont="1" applyFill="1" applyBorder="1" applyAlignment="1">
      <alignment horizontal="right" vertical="center" wrapText="1"/>
    </xf>
  </cellXfs>
  <cellStyles count="4">
    <cellStyle name="Normal" xfId="0" builtinId="0"/>
    <cellStyle name="Normal 2" xfId="1" xr:uid="{00000000-0005-0000-0000-000001000000}"/>
    <cellStyle name="Normal 3" xfId="3" xr:uid="{59A33D3B-A671-4A8D-9742-0BEBFA385D6B}"/>
    <cellStyle name="Normal 4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17"/>
  <sheetViews>
    <sheetView tabSelected="1" workbookViewId="0"/>
  </sheetViews>
  <sheetFormatPr defaultRowHeight="15" x14ac:dyDescent="0.25"/>
  <cols>
    <col min="1" max="1" width="35.140625" customWidth="1"/>
    <col min="2" max="2" width="120.28515625" customWidth="1"/>
  </cols>
  <sheetData>
    <row r="1" spans="1:15" ht="15.75" x14ac:dyDescent="0.25">
      <c r="A1" s="30" t="s">
        <v>116</v>
      </c>
      <c r="B1" s="30" t="s">
        <v>115</v>
      </c>
      <c r="C1" s="8"/>
      <c r="D1" s="8"/>
      <c r="E1" s="8"/>
      <c r="F1" s="8"/>
      <c r="G1" s="8"/>
      <c r="H1" s="8"/>
      <c r="I1" s="8"/>
      <c r="J1" s="8"/>
      <c r="K1" s="8"/>
      <c r="L1" s="8"/>
      <c r="M1" s="8"/>
      <c r="N1" s="8"/>
      <c r="O1" s="8"/>
    </row>
    <row r="2" spans="1:15" s="36" customFormat="1" ht="15.75" x14ac:dyDescent="0.25">
      <c r="A2" s="65" t="s">
        <v>185</v>
      </c>
      <c r="B2" s="66" t="s">
        <v>193</v>
      </c>
      <c r="C2" s="65"/>
      <c r="D2" s="65"/>
      <c r="E2" s="65"/>
      <c r="F2" s="65"/>
      <c r="G2" s="65"/>
      <c r="H2" s="65"/>
      <c r="I2" s="65"/>
      <c r="J2" s="65"/>
      <c r="K2" s="65"/>
      <c r="L2" s="65"/>
      <c r="M2" s="65"/>
      <c r="N2" s="65"/>
      <c r="O2" s="65"/>
    </row>
    <row r="3" spans="1:15" s="36" customFormat="1" ht="15.75" x14ac:dyDescent="0.25">
      <c r="A3" s="65" t="s">
        <v>186</v>
      </c>
      <c r="B3" s="66" t="s">
        <v>194</v>
      </c>
      <c r="C3" s="65"/>
      <c r="D3" s="65"/>
      <c r="E3" s="65"/>
      <c r="F3" s="65"/>
      <c r="G3" s="65"/>
      <c r="H3" s="65"/>
      <c r="I3" s="65"/>
      <c r="J3" s="65"/>
      <c r="K3" s="65"/>
      <c r="L3" s="65"/>
      <c r="M3" s="65"/>
      <c r="N3" s="65"/>
      <c r="O3" s="65"/>
    </row>
    <row r="4" spans="1:15" s="36" customFormat="1" ht="15.75" x14ac:dyDescent="0.25">
      <c r="A4" s="65" t="s">
        <v>187</v>
      </c>
      <c r="B4" s="66" t="s">
        <v>195</v>
      </c>
      <c r="C4" s="65"/>
      <c r="D4" s="65"/>
      <c r="E4" s="65"/>
      <c r="F4" s="65"/>
      <c r="G4" s="65"/>
      <c r="H4" s="65"/>
      <c r="I4" s="65"/>
      <c r="J4" s="65"/>
      <c r="K4" s="65"/>
      <c r="L4" s="65"/>
      <c r="M4" s="65"/>
      <c r="N4" s="65"/>
      <c r="O4" s="65"/>
    </row>
    <row r="5" spans="1:15" s="36" customFormat="1" ht="15.75" x14ac:dyDescent="0.25">
      <c r="A5" s="65" t="s">
        <v>188</v>
      </c>
      <c r="B5" s="66" t="s">
        <v>196</v>
      </c>
      <c r="C5" s="65"/>
      <c r="D5" s="65"/>
      <c r="E5" s="65"/>
      <c r="F5" s="65"/>
      <c r="G5" s="65"/>
      <c r="H5" s="65"/>
      <c r="I5" s="65"/>
      <c r="J5" s="65"/>
      <c r="K5" s="65"/>
      <c r="L5" s="65"/>
      <c r="M5" s="65"/>
      <c r="N5" s="65"/>
      <c r="O5" s="65"/>
    </row>
    <row r="6" spans="1:15" s="36" customFormat="1" ht="15.75" x14ac:dyDescent="0.25">
      <c r="A6" s="65" t="s">
        <v>189</v>
      </c>
      <c r="B6" s="66" t="s">
        <v>197</v>
      </c>
      <c r="C6" s="65"/>
      <c r="D6" s="65"/>
      <c r="E6" s="65"/>
      <c r="F6" s="65"/>
      <c r="G6" s="65"/>
      <c r="H6" s="65"/>
      <c r="I6" s="65"/>
      <c r="J6" s="65"/>
      <c r="K6" s="65"/>
      <c r="L6" s="65"/>
      <c r="M6" s="65"/>
      <c r="N6" s="65"/>
      <c r="O6" s="65"/>
    </row>
    <row r="7" spans="1:15" s="36" customFormat="1" ht="31.5" x14ac:dyDescent="0.25">
      <c r="A7" s="65" t="s">
        <v>190</v>
      </c>
      <c r="B7" s="66" t="s">
        <v>198</v>
      </c>
      <c r="C7" s="65"/>
      <c r="D7" s="65"/>
      <c r="E7" s="65"/>
      <c r="F7" s="65"/>
      <c r="G7" s="65"/>
      <c r="H7" s="65"/>
      <c r="I7" s="65"/>
      <c r="J7" s="65"/>
      <c r="K7" s="65"/>
      <c r="L7" s="65"/>
      <c r="M7" s="65"/>
      <c r="N7" s="65"/>
      <c r="O7" s="65"/>
    </row>
    <row r="8" spans="1:15" s="36" customFormat="1" ht="47.25" x14ac:dyDescent="0.25">
      <c r="A8" s="65" t="s">
        <v>254</v>
      </c>
      <c r="B8" s="66" t="s">
        <v>199</v>
      </c>
      <c r="C8" s="65"/>
      <c r="D8" s="65"/>
      <c r="E8" s="65"/>
      <c r="F8" s="65"/>
      <c r="G8" s="65"/>
      <c r="H8" s="65"/>
      <c r="I8" s="65"/>
      <c r="J8" s="65"/>
      <c r="K8" s="65"/>
      <c r="L8" s="65"/>
      <c r="M8" s="65"/>
      <c r="N8" s="65"/>
      <c r="O8" s="65"/>
    </row>
    <row r="9" spans="1:15" s="36" customFormat="1" ht="47.25" x14ac:dyDescent="0.25">
      <c r="A9" s="65" t="s">
        <v>255</v>
      </c>
      <c r="B9" s="66" t="s">
        <v>200</v>
      </c>
      <c r="C9" s="65"/>
      <c r="D9" s="65"/>
      <c r="E9" s="65"/>
      <c r="F9" s="65"/>
      <c r="G9" s="65"/>
      <c r="H9" s="65"/>
      <c r="I9" s="65"/>
      <c r="J9" s="65"/>
      <c r="K9" s="65"/>
      <c r="L9" s="65"/>
      <c r="M9" s="65"/>
      <c r="N9" s="65"/>
      <c r="O9" s="65"/>
    </row>
    <row r="10" spans="1:15" s="36" customFormat="1" ht="15.75" x14ac:dyDescent="0.25">
      <c r="A10" s="65" t="s">
        <v>191</v>
      </c>
      <c r="B10" s="66" t="s">
        <v>201</v>
      </c>
      <c r="C10" s="65"/>
      <c r="D10" s="65"/>
      <c r="E10" s="65"/>
      <c r="F10" s="65"/>
      <c r="G10" s="65"/>
      <c r="H10" s="65"/>
      <c r="I10" s="65"/>
      <c r="J10" s="65"/>
      <c r="K10" s="65"/>
      <c r="L10" s="65"/>
      <c r="M10" s="65"/>
      <c r="N10" s="65"/>
      <c r="O10" s="65"/>
    </row>
    <row r="11" spans="1:15" s="36" customFormat="1" ht="15.75" x14ac:dyDescent="0.25">
      <c r="A11" s="65" t="s">
        <v>192</v>
      </c>
      <c r="B11" s="66" t="s">
        <v>202</v>
      </c>
      <c r="C11" s="65"/>
      <c r="D11" s="65"/>
      <c r="E11" s="65"/>
      <c r="F11" s="65"/>
      <c r="G11" s="65"/>
      <c r="H11" s="65"/>
      <c r="I11" s="65"/>
      <c r="J11" s="65"/>
      <c r="K11" s="65"/>
      <c r="L11" s="65"/>
      <c r="M11" s="65"/>
      <c r="N11" s="65"/>
      <c r="O11" s="65"/>
    </row>
    <row r="12" spans="1:15" s="36" customFormat="1" ht="15.75" x14ac:dyDescent="0.25">
      <c r="A12" s="65"/>
      <c r="B12" s="66"/>
      <c r="C12" s="65"/>
      <c r="D12" s="65"/>
      <c r="E12" s="65"/>
      <c r="F12" s="65"/>
      <c r="G12" s="65"/>
      <c r="H12" s="65"/>
      <c r="I12" s="65"/>
      <c r="J12" s="65"/>
      <c r="K12" s="65"/>
      <c r="L12" s="65"/>
      <c r="M12" s="65"/>
      <c r="N12" s="65"/>
      <c r="O12" s="65"/>
    </row>
    <row r="13" spans="1:15" s="36" customFormat="1" ht="15.75" x14ac:dyDescent="0.25">
      <c r="A13" s="65"/>
      <c r="B13" s="65"/>
      <c r="C13" s="65"/>
      <c r="D13" s="65"/>
      <c r="E13" s="65"/>
      <c r="F13" s="65"/>
      <c r="G13" s="65"/>
      <c r="H13" s="65"/>
      <c r="I13" s="65"/>
      <c r="J13" s="65"/>
      <c r="K13" s="65"/>
      <c r="L13" s="65"/>
      <c r="M13" s="65"/>
      <c r="N13" s="65"/>
      <c r="O13" s="65"/>
    </row>
    <row r="14" spans="1:15" s="36" customFormat="1" ht="15.75" x14ac:dyDescent="0.25">
      <c r="A14" s="65"/>
      <c r="B14" s="65"/>
      <c r="C14" s="65"/>
      <c r="D14" s="65"/>
      <c r="E14" s="65"/>
      <c r="F14" s="65"/>
      <c r="G14" s="65"/>
      <c r="H14" s="65"/>
      <c r="I14" s="65"/>
      <c r="J14" s="65"/>
      <c r="K14" s="65"/>
      <c r="L14" s="65"/>
      <c r="M14" s="65"/>
      <c r="N14" s="65"/>
      <c r="O14" s="65"/>
    </row>
    <row r="15" spans="1:15" ht="15.75" x14ac:dyDescent="0.25">
      <c r="A15" s="8"/>
      <c r="B15" s="8"/>
      <c r="C15" s="8"/>
      <c r="D15" s="8"/>
      <c r="E15" s="8"/>
      <c r="F15" s="8"/>
      <c r="G15" s="8"/>
      <c r="H15" s="8"/>
      <c r="I15" s="8"/>
      <c r="J15" s="8"/>
      <c r="K15" s="8"/>
      <c r="L15" s="8"/>
      <c r="M15" s="8"/>
      <c r="N15" s="8"/>
      <c r="O15" s="8"/>
    </row>
    <row r="16" spans="1:15" ht="15.75" x14ac:dyDescent="0.25">
      <c r="A16" s="8"/>
      <c r="B16" s="8"/>
      <c r="C16" s="8"/>
      <c r="D16" s="8"/>
      <c r="E16" s="8"/>
      <c r="F16" s="8"/>
      <c r="G16" s="8"/>
      <c r="H16" s="8"/>
      <c r="I16" s="8"/>
      <c r="J16" s="8"/>
      <c r="K16" s="8"/>
      <c r="L16" s="8"/>
      <c r="M16" s="8"/>
      <c r="N16" s="8"/>
      <c r="O16" s="8"/>
    </row>
    <row r="17" spans="1:15" ht="15.75" x14ac:dyDescent="0.25">
      <c r="A17" s="8"/>
      <c r="B17" s="8"/>
      <c r="C17" s="8"/>
      <c r="D17" s="8"/>
      <c r="E17" s="8"/>
      <c r="F17" s="8"/>
      <c r="G17" s="8"/>
      <c r="H17" s="8"/>
      <c r="I17" s="8"/>
      <c r="J17" s="8"/>
      <c r="K17" s="8"/>
      <c r="L17" s="8"/>
      <c r="M17" s="8"/>
      <c r="N17" s="8"/>
      <c r="O17" s="8"/>
    </row>
  </sheetData>
  <printOptions gridLines="1"/>
  <pageMargins left="0.7" right="0.7" top="0.75" bottom="0.75" header="0.3" footer="0.3"/>
  <pageSetup paperSize="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1"/>
  <dimension ref="A1:N26"/>
  <sheetViews>
    <sheetView workbookViewId="0">
      <selection activeCell="D20" sqref="D20"/>
    </sheetView>
  </sheetViews>
  <sheetFormatPr defaultRowHeight="15" x14ac:dyDescent="0.25"/>
  <cols>
    <col min="1" max="1" width="12.140625" customWidth="1"/>
    <col min="4" max="4" width="15.140625" customWidth="1"/>
    <col min="5" max="5" width="8.85546875" customWidth="1"/>
    <col min="6" max="6" width="16" customWidth="1"/>
    <col min="7" max="7" width="12.5703125" customWidth="1"/>
    <col min="9" max="9" width="16.140625" customWidth="1"/>
    <col min="10" max="10" width="32.7109375" customWidth="1"/>
    <col min="11" max="11" width="19.5703125" customWidth="1"/>
    <col min="12" max="12" width="13.7109375" customWidth="1"/>
  </cols>
  <sheetData>
    <row r="1" spans="1:14" s="36" customFormat="1" x14ac:dyDescent="0.25">
      <c r="D1" s="104"/>
    </row>
    <row r="2" spans="1:14" s="174" customFormat="1" ht="15.75" x14ac:dyDescent="0.25">
      <c r="A2" s="70" t="s">
        <v>245</v>
      </c>
      <c r="F2" s="70" t="s">
        <v>248</v>
      </c>
      <c r="K2" s="70" t="s">
        <v>249</v>
      </c>
    </row>
    <row r="3" spans="1:14" s="36" customFormat="1" ht="45" x14ac:dyDescent="0.25">
      <c r="A3" s="61" t="s">
        <v>25</v>
      </c>
      <c r="B3" s="61" t="s">
        <v>173</v>
      </c>
      <c r="F3" s="61" t="s">
        <v>25</v>
      </c>
      <c r="G3" s="61" t="s">
        <v>174</v>
      </c>
      <c r="K3" s="61" t="s">
        <v>25</v>
      </c>
      <c r="L3" s="61" t="s">
        <v>123</v>
      </c>
    </row>
    <row r="4" spans="1:14" x14ac:dyDescent="0.25">
      <c r="A4" s="14" t="s">
        <v>22</v>
      </c>
      <c r="B4" s="18">
        <v>3.9828431372549016</v>
      </c>
      <c r="C4" s="19"/>
      <c r="D4" s="19"/>
      <c r="F4" s="71" t="s">
        <v>22</v>
      </c>
      <c r="G4" s="18">
        <v>28.723729837758921</v>
      </c>
      <c r="H4" s="156"/>
      <c r="I4" s="156"/>
      <c r="J4" s="62"/>
      <c r="K4" s="71" t="s">
        <v>22</v>
      </c>
      <c r="L4" s="18">
        <v>0.72059962266826949</v>
      </c>
      <c r="M4" s="36"/>
      <c r="N4" s="19"/>
    </row>
    <row r="5" spans="1:14" x14ac:dyDescent="0.25">
      <c r="A5" s="15" t="s">
        <v>23</v>
      </c>
      <c r="B5" s="18">
        <v>1.7463235294117647</v>
      </c>
      <c r="C5" s="19"/>
      <c r="D5" s="19"/>
      <c r="F5" s="72" t="s">
        <v>23</v>
      </c>
      <c r="G5" s="18">
        <v>11.568352219821367</v>
      </c>
      <c r="H5" s="156"/>
      <c r="I5" s="156"/>
      <c r="J5" s="62"/>
      <c r="K5" s="72" t="s">
        <v>23</v>
      </c>
      <c r="L5" s="18">
        <v>0.29021823738011165</v>
      </c>
      <c r="M5" s="36"/>
      <c r="N5" s="19"/>
    </row>
    <row r="6" spans="1:14" x14ac:dyDescent="0.25">
      <c r="A6" s="15" t="s">
        <v>24</v>
      </c>
      <c r="B6" s="18">
        <v>2.604166666666667</v>
      </c>
      <c r="C6" s="19"/>
      <c r="D6" s="19"/>
      <c r="F6" s="72" t="s">
        <v>24</v>
      </c>
      <c r="G6" s="18">
        <v>16.686514294227614</v>
      </c>
      <c r="H6" s="156"/>
      <c r="I6" s="156"/>
      <c r="J6" s="62"/>
      <c r="K6" s="72" t="s">
        <v>24</v>
      </c>
      <c r="L6" s="18">
        <v>0.41861889009492442</v>
      </c>
      <c r="M6" s="36"/>
      <c r="N6" s="19"/>
    </row>
    <row r="7" spans="1:14" x14ac:dyDescent="0.25">
      <c r="A7" s="16" t="s">
        <v>8</v>
      </c>
      <c r="B7" s="18">
        <v>4.4270833333333339</v>
      </c>
      <c r="C7" s="19"/>
      <c r="D7" s="19"/>
      <c r="F7" s="73" t="s">
        <v>8</v>
      </c>
      <c r="G7" s="18">
        <v>26.772492602652353</v>
      </c>
      <c r="H7" s="156"/>
      <c r="I7" s="156"/>
      <c r="J7" s="62"/>
      <c r="K7" s="73" t="s">
        <v>8</v>
      </c>
      <c r="L7" s="18">
        <v>0.6716484306296322</v>
      </c>
      <c r="M7" s="36"/>
      <c r="N7" s="19"/>
    </row>
    <row r="8" spans="1:14" x14ac:dyDescent="0.25">
      <c r="A8" s="16" t="s">
        <v>9</v>
      </c>
      <c r="B8" s="18">
        <v>5.9742647058823533</v>
      </c>
      <c r="C8" s="19"/>
      <c r="D8" s="19"/>
      <c r="F8" s="73" t="s">
        <v>9</v>
      </c>
      <c r="G8" s="18">
        <v>36.566780466235109</v>
      </c>
      <c r="H8" s="156"/>
      <c r="I8" s="156"/>
      <c r="J8" s="62"/>
      <c r="K8" s="73" t="s">
        <v>9</v>
      </c>
      <c r="L8" s="18">
        <v>0.91736025770315988</v>
      </c>
      <c r="M8" s="36"/>
      <c r="N8" s="19"/>
    </row>
    <row r="9" spans="1:14" x14ac:dyDescent="0.25">
      <c r="A9" s="16" t="s">
        <v>10</v>
      </c>
      <c r="B9" s="18">
        <v>7.0006127450980395</v>
      </c>
      <c r="C9" s="19"/>
      <c r="D9" s="19"/>
      <c r="F9" s="73" t="s">
        <v>10</v>
      </c>
      <c r="G9" s="18">
        <v>42.445568219912303</v>
      </c>
      <c r="H9" s="156"/>
      <c r="I9" s="156"/>
      <c r="J9" s="62"/>
      <c r="K9" s="73" t="s">
        <v>10</v>
      </c>
      <c r="L9" s="18">
        <v>1.0648429231151511</v>
      </c>
      <c r="M9" s="36"/>
      <c r="N9" s="19"/>
    </row>
    <row r="10" spans="1:14" x14ac:dyDescent="0.25">
      <c r="A10" s="16" t="s">
        <v>11</v>
      </c>
      <c r="B10" s="18">
        <v>8.7162990196078418</v>
      </c>
      <c r="C10" s="19"/>
      <c r="D10" s="19"/>
      <c r="F10" s="73" t="s">
        <v>11</v>
      </c>
      <c r="G10" s="18">
        <v>49.465150593188</v>
      </c>
      <c r="H10" s="156"/>
      <c r="I10" s="156"/>
      <c r="J10" s="62"/>
      <c r="K10" s="73" t="s">
        <v>11</v>
      </c>
      <c r="L10" s="18">
        <v>1.2409449975338389</v>
      </c>
      <c r="M10" s="36"/>
      <c r="N10" s="19"/>
    </row>
    <row r="11" spans="1:14" x14ac:dyDescent="0.25">
      <c r="A11" s="16" t="s">
        <v>12</v>
      </c>
      <c r="B11" s="18">
        <v>8.0882352941176467</v>
      </c>
      <c r="C11" s="19"/>
      <c r="D11" s="19"/>
      <c r="F11" s="73" t="s">
        <v>12</v>
      </c>
      <c r="G11" s="18">
        <v>47.976029290049013</v>
      </c>
      <c r="H11" s="156"/>
      <c r="I11" s="156"/>
      <c r="J11" s="62"/>
      <c r="K11" s="73" t="s">
        <v>12</v>
      </c>
      <c r="L11" s="18">
        <v>1.2035870271306137</v>
      </c>
      <c r="M11" s="36"/>
      <c r="N11" s="19"/>
    </row>
    <row r="12" spans="1:14" x14ac:dyDescent="0.25">
      <c r="A12" s="16" t="s">
        <v>13</v>
      </c>
      <c r="B12" s="18">
        <v>7.7971813725490193</v>
      </c>
      <c r="C12" s="19"/>
      <c r="D12" s="19"/>
      <c r="F12" s="73" t="s">
        <v>13</v>
      </c>
      <c r="G12" s="18">
        <v>47.565407719352763</v>
      </c>
      <c r="H12" s="156"/>
      <c r="I12" s="156"/>
      <c r="J12" s="62"/>
      <c r="K12" s="73" t="s">
        <v>13</v>
      </c>
      <c r="L12" s="18">
        <v>1.1932856578246609</v>
      </c>
      <c r="M12" s="36"/>
      <c r="N12" s="19"/>
    </row>
    <row r="13" spans="1:14" x14ac:dyDescent="0.25">
      <c r="A13" s="16" t="s">
        <v>14</v>
      </c>
      <c r="B13" s="18">
        <v>6.3725490196078427</v>
      </c>
      <c r="C13" s="19"/>
      <c r="D13" s="19"/>
      <c r="F13" s="73" t="s">
        <v>14</v>
      </c>
      <c r="G13" s="18">
        <v>42.929548610897754</v>
      </c>
      <c r="H13" s="156"/>
      <c r="I13" s="156"/>
      <c r="J13" s="62"/>
      <c r="K13" s="73" t="s">
        <v>14</v>
      </c>
      <c r="L13" s="18">
        <v>1.0769846640761214</v>
      </c>
      <c r="M13" s="36"/>
      <c r="N13" s="19"/>
    </row>
    <row r="14" spans="1:14" x14ac:dyDescent="0.25">
      <c r="A14" s="16" t="s">
        <v>15</v>
      </c>
      <c r="B14" s="18">
        <v>7.9350490196078427</v>
      </c>
      <c r="C14" s="19"/>
      <c r="D14" s="19"/>
      <c r="F14" s="73" t="s">
        <v>15</v>
      </c>
      <c r="G14" s="18">
        <v>51.232808261872563</v>
      </c>
      <c r="H14" s="156"/>
      <c r="I14" s="156"/>
      <c r="J14" s="62"/>
      <c r="K14" s="73" t="s">
        <v>15</v>
      </c>
      <c r="L14" s="18">
        <v>1.2852906816164933</v>
      </c>
      <c r="M14" s="36"/>
      <c r="N14" s="19"/>
    </row>
    <row r="15" spans="1:14" x14ac:dyDescent="0.25">
      <c r="A15" s="16" t="s">
        <v>16</v>
      </c>
      <c r="B15" s="18">
        <v>7.1537990196078427</v>
      </c>
      <c r="C15" s="19"/>
      <c r="D15" s="19"/>
      <c r="F15" s="73" t="s">
        <v>16</v>
      </c>
      <c r="G15" s="18">
        <v>46.346707658632376</v>
      </c>
      <c r="H15" s="156"/>
      <c r="I15" s="156"/>
      <c r="J15" s="62"/>
      <c r="K15" s="73" t="s">
        <v>16</v>
      </c>
      <c r="L15" s="18">
        <v>1.162711814912851</v>
      </c>
      <c r="M15" s="36"/>
      <c r="N15" s="19"/>
    </row>
    <row r="16" spans="1:14" x14ac:dyDescent="0.25">
      <c r="A16" s="16" t="s">
        <v>17</v>
      </c>
      <c r="B16" s="18">
        <v>7.6133578431372539</v>
      </c>
      <c r="C16" s="98"/>
      <c r="D16" s="19"/>
      <c r="F16" s="73" t="s">
        <v>17</v>
      </c>
      <c r="G16" s="18">
        <v>47.833956401992545</v>
      </c>
      <c r="H16" s="156"/>
      <c r="I16" s="156"/>
      <c r="J16" s="62"/>
      <c r="K16" s="73" t="s">
        <v>17</v>
      </c>
      <c r="L16" s="18">
        <v>1.2000228079256863</v>
      </c>
      <c r="M16" s="36"/>
      <c r="N16" s="19"/>
    </row>
    <row r="17" spans="1:14" x14ac:dyDescent="0.25">
      <c r="A17" s="16" t="s">
        <v>18</v>
      </c>
      <c r="B17" s="18">
        <v>6.4338235294117645</v>
      </c>
      <c r="C17" s="19"/>
      <c r="D17" s="19"/>
      <c r="F17" s="73" t="s">
        <v>18</v>
      </c>
      <c r="G17" s="18">
        <v>44.850276249366111</v>
      </c>
      <c r="H17" s="156"/>
      <c r="I17" s="156"/>
      <c r="J17" s="62"/>
      <c r="K17" s="73" t="s">
        <v>18</v>
      </c>
      <c r="L17" s="18">
        <v>1.1251704539908201</v>
      </c>
      <c r="M17" s="36"/>
      <c r="N17" s="19"/>
    </row>
    <row r="18" spans="1:14" x14ac:dyDescent="0.25">
      <c r="A18" s="16" t="s">
        <v>19</v>
      </c>
      <c r="B18" s="18">
        <v>5.9283088235294112</v>
      </c>
      <c r="C18" s="19"/>
      <c r="D18" s="19"/>
      <c r="F18" s="73" t="s">
        <v>19</v>
      </c>
      <c r="G18" s="18">
        <v>50.946369367825923</v>
      </c>
      <c r="H18" s="156"/>
      <c r="I18" s="156"/>
      <c r="J18" s="62"/>
      <c r="K18" s="73" t="s">
        <v>19</v>
      </c>
      <c r="L18" s="18">
        <v>1.2781047151652911</v>
      </c>
      <c r="M18" s="36"/>
      <c r="N18" s="19"/>
    </row>
    <row r="19" spans="1:14" x14ac:dyDescent="0.25">
      <c r="A19" s="16" t="s">
        <v>20</v>
      </c>
      <c r="B19" s="18">
        <v>3.5998774509803919</v>
      </c>
      <c r="C19" s="19"/>
      <c r="D19" s="19"/>
      <c r="F19" s="73" t="s">
        <v>20</v>
      </c>
      <c r="G19" s="18">
        <v>42.203042156608674</v>
      </c>
      <c r="H19" s="156"/>
      <c r="I19" s="156"/>
      <c r="J19" s="62"/>
      <c r="K19" s="16" t="s">
        <v>20</v>
      </c>
      <c r="L19" s="18">
        <v>1.058758609180612</v>
      </c>
      <c r="N19" s="19"/>
    </row>
    <row r="20" spans="1:14" x14ac:dyDescent="0.25">
      <c r="A20" s="16" t="s">
        <v>21</v>
      </c>
      <c r="B20" s="18">
        <v>2.5122549019607843</v>
      </c>
      <c r="C20" s="19"/>
      <c r="D20" s="19"/>
      <c r="F20" s="73" t="s">
        <v>21</v>
      </c>
      <c r="G20" s="18">
        <v>48.044893822917643</v>
      </c>
      <c r="H20" s="156"/>
      <c r="I20" s="156"/>
      <c r="J20" s="62"/>
      <c r="K20" s="16" t="s">
        <v>21</v>
      </c>
      <c r="L20" s="18">
        <v>1.2053146494373492</v>
      </c>
      <c r="N20" s="19"/>
    </row>
    <row r="21" spans="1:14" x14ac:dyDescent="0.25">
      <c r="A21" s="16" t="s">
        <v>29</v>
      </c>
      <c r="B21" s="18">
        <v>2.1139705882352944</v>
      </c>
      <c r="C21" s="19"/>
      <c r="D21" s="19"/>
      <c r="F21" s="73" t="s">
        <v>29</v>
      </c>
      <c r="G21" s="18">
        <v>45.555445462198712</v>
      </c>
      <c r="H21" s="156"/>
      <c r="I21" s="156"/>
      <c r="J21" s="62"/>
      <c r="K21" s="16" t="s">
        <v>29</v>
      </c>
      <c r="L21" s="18">
        <v>1.1428612160037834</v>
      </c>
      <c r="N21" s="19"/>
    </row>
    <row r="22" spans="1:14" x14ac:dyDescent="0.25">
      <c r="A22" s="16" t="s">
        <v>143</v>
      </c>
      <c r="B22" s="9">
        <f>SUM(B4:B21)</f>
        <v>99.999999999999986</v>
      </c>
      <c r="F22" s="74"/>
      <c r="G22" s="149"/>
      <c r="H22" s="36"/>
      <c r="I22" s="36"/>
      <c r="J22" s="36"/>
      <c r="K22" s="74"/>
      <c r="L22" s="10"/>
    </row>
    <row r="23" spans="1:14" x14ac:dyDescent="0.25">
      <c r="A23" s="126" t="s">
        <v>246</v>
      </c>
      <c r="B23" s="11"/>
      <c r="F23" s="36"/>
      <c r="G23" s="10"/>
      <c r="K23" s="74"/>
      <c r="L23" s="10"/>
    </row>
    <row r="24" spans="1:14" x14ac:dyDescent="0.25">
      <c r="A24" s="125"/>
      <c r="B24" s="11"/>
      <c r="F24" s="36"/>
      <c r="G24" s="10"/>
      <c r="K24" s="74"/>
      <c r="L24" s="10"/>
    </row>
    <row r="25" spans="1:14" x14ac:dyDescent="0.25">
      <c r="A25" s="75" t="s">
        <v>149</v>
      </c>
      <c r="F25" s="12" t="s">
        <v>148</v>
      </c>
      <c r="K25" s="12" t="s">
        <v>148</v>
      </c>
    </row>
    <row r="26" spans="1:14" ht="145.5" customHeight="1" x14ac:dyDescent="0.25">
      <c r="A26" s="3" t="s">
        <v>183</v>
      </c>
      <c r="F26" s="3" t="s">
        <v>247</v>
      </c>
      <c r="K26" s="3" t="s">
        <v>184</v>
      </c>
    </row>
  </sheetData>
  <pageMargins left="0.7" right="0.7" top="0.75" bottom="0.75" header="0.3" footer="0.3"/>
  <pageSetup paperSize="5" scale="8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0"/>
  <dimension ref="A1:L30"/>
  <sheetViews>
    <sheetView workbookViewId="0"/>
  </sheetViews>
  <sheetFormatPr defaultRowHeight="15" x14ac:dyDescent="0.25"/>
  <cols>
    <col min="1" max="1" width="13.42578125" customWidth="1"/>
    <col min="2" max="2" width="8.85546875" customWidth="1"/>
    <col min="3" max="3" width="9.42578125" customWidth="1"/>
    <col min="5" max="5" width="14.28515625" customWidth="1"/>
    <col min="6" max="6" width="12.140625" customWidth="1"/>
    <col min="7" max="7" width="13.28515625" customWidth="1"/>
    <col min="8" max="8" width="13.85546875" customWidth="1"/>
    <col min="9" max="9" width="5.5703125" customWidth="1"/>
    <col min="10" max="10" width="3.5703125" customWidth="1"/>
  </cols>
  <sheetData>
    <row r="1" spans="1:12" s="36" customFormat="1" x14ac:dyDescent="0.25"/>
    <row r="2" spans="1:12" s="36" customFormat="1" ht="15.75" x14ac:dyDescent="0.25">
      <c r="A2" s="70" t="s">
        <v>257</v>
      </c>
    </row>
    <row r="3" spans="1:12" s="36" customFormat="1" ht="36" customHeight="1" x14ac:dyDescent="0.25">
      <c r="A3" s="153" t="s">
        <v>5</v>
      </c>
      <c r="B3" s="153" t="s">
        <v>7</v>
      </c>
      <c r="C3" s="153" t="s">
        <v>6</v>
      </c>
      <c r="D3" s="153" t="s">
        <v>145</v>
      </c>
    </row>
    <row r="4" spans="1:12" s="36" customFormat="1" x14ac:dyDescent="0.25">
      <c r="A4" s="155" t="s">
        <v>2</v>
      </c>
      <c r="B4" s="18">
        <v>59.957140670442364</v>
      </c>
      <c r="C4" s="18">
        <v>40.042859329557629</v>
      </c>
      <c r="D4" s="18">
        <v>100</v>
      </c>
      <c r="F4" s="113"/>
    </row>
    <row r="5" spans="1:12" s="36" customFormat="1" x14ac:dyDescent="0.25">
      <c r="A5" s="75" t="s">
        <v>149</v>
      </c>
    </row>
    <row r="6" spans="1:12" s="36" customFormat="1" x14ac:dyDescent="0.25">
      <c r="A6" s="75" t="s">
        <v>246</v>
      </c>
    </row>
    <row r="7" spans="1:12" s="36" customFormat="1" x14ac:dyDescent="0.25"/>
    <row r="8" spans="1:12" ht="15.75" x14ac:dyDescent="0.25">
      <c r="A8" s="70" t="s">
        <v>250</v>
      </c>
      <c r="B8" s="36"/>
      <c r="C8" s="36"/>
      <c r="D8" s="36"/>
      <c r="E8" s="36"/>
      <c r="F8" s="70" t="s">
        <v>252</v>
      </c>
      <c r="G8" s="36"/>
      <c r="H8" s="36"/>
      <c r="I8" s="36"/>
      <c r="J8" s="36"/>
      <c r="K8" s="36"/>
      <c r="L8" s="36"/>
    </row>
    <row r="9" spans="1:12" ht="75" x14ac:dyDescent="0.25">
      <c r="A9" s="61" t="s">
        <v>25</v>
      </c>
      <c r="B9" s="61" t="s">
        <v>84</v>
      </c>
      <c r="C9" s="61" t="s">
        <v>85</v>
      </c>
      <c r="D9" s="62"/>
      <c r="E9" s="62"/>
      <c r="F9" s="61" t="s">
        <v>25</v>
      </c>
      <c r="G9" s="61" t="s">
        <v>86</v>
      </c>
      <c r="H9" s="61" t="s">
        <v>87</v>
      </c>
      <c r="I9" s="36"/>
      <c r="J9" s="36"/>
      <c r="K9" s="36"/>
      <c r="L9" s="36"/>
    </row>
    <row r="10" spans="1:12" x14ac:dyDescent="0.25">
      <c r="A10" s="14" t="s">
        <v>22</v>
      </c>
      <c r="B10" s="18">
        <v>3.7803320561941254</v>
      </c>
      <c r="C10" s="18">
        <v>4.2862610026789127</v>
      </c>
      <c r="D10" s="106"/>
      <c r="E10" s="4"/>
      <c r="F10" s="14" t="s">
        <v>22</v>
      </c>
      <c r="G10" s="18">
        <v>31.988110203098042</v>
      </c>
      <c r="H10" s="18">
        <v>25.313481588538831</v>
      </c>
    </row>
    <row r="11" spans="1:12" x14ac:dyDescent="0.25">
      <c r="A11" s="15" t="s">
        <v>23</v>
      </c>
      <c r="B11" s="18">
        <v>1.6091954022988506</v>
      </c>
      <c r="C11" s="18">
        <v>1.9517795637198621</v>
      </c>
      <c r="D11" s="106"/>
      <c r="E11" s="4"/>
      <c r="F11" s="15" t="s">
        <v>23</v>
      </c>
      <c r="G11" s="18">
        <v>12.499561177885939</v>
      </c>
      <c r="H11" s="18">
        <v>10.59467019406747</v>
      </c>
    </row>
    <row r="12" spans="1:12" x14ac:dyDescent="0.25">
      <c r="A12" s="15" t="s">
        <v>24</v>
      </c>
      <c r="B12" s="18">
        <v>1.992337164750958</v>
      </c>
      <c r="C12" s="18">
        <v>3.5208572522005355</v>
      </c>
      <c r="D12" s="106"/>
      <c r="E12" s="4"/>
      <c r="F12" s="15" t="s">
        <v>24</v>
      </c>
      <c r="G12" s="18">
        <v>14.948766097812888</v>
      </c>
      <c r="H12" s="18">
        <v>18.513011162043082</v>
      </c>
    </row>
    <row r="13" spans="1:12" x14ac:dyDescent="0.25">
      <c r="A13" s="16" t="s">
        <v>8</v>
      </c>
      <c r="B13" s="18">
        <v>4.1634738186462323</v>
      </c>
      <c r="C13" s="18">
        <v>4.8220436280137768</v>
      </c>
      <c r="D13" s="106"/>
      <c r="E13" s="4"/>
      <c r="F13" s="16" t="s">
        <v>8</v>
      </c>
      <c r="G13" s="18">
        <v>29.500468992645903</v>
      </c>
      <c r="H13" s="18">
        <v>23.914717541120879</v>
      </c>
    </row>
    <row r="14" spans="1:12" x14ac:dyDescent="0.25">
      <c r="A14" s="16" t="s">
        <v>9</v>
      </c>
      <c r="B14" s="18">
        <v>6.0025542784163468</v>
      </c>
      <c r="C14" s="18">
        <v>5.9318790662074248</v>
      </c>
      <c r="D14" s="106"/>
      <c r="E14" s="4"/>
      <c r="F14" s="16" t="s">
        <v>9</v>
      </c>
      <c r="G14" s="18">
        <v>43.180489748834688</v>
      </c>
      <c r="H14" s="18">
        <v>29.679055928174108</v>
      </c>
    </row>
    <row r="15" spans="1:12" x14ac:dyDescent="0.25">
      <c r="A15" s="16" t="s">
        <v>10</v>
      </c>
      <c r="B15" s="18">
        <v>7.2796934865900385</v>
      </c>
      <c r="C15" s="18">
        <v>6.5824722541140455</v>
      </c>
      <c r="D15" s="106"/>
      <c r="E15" s="4"/>
      <c r="F15" s="16" t="s">
        <v>10</v>
      </c>
      <c r="G15" s="18">
        <v>52.137816984514174</v>
      </c>
      <c r="H15" s="18">
        <v>32.45394348938401</v>
      </c>
    </row>
    <row r="16" spans="1:12" x14ac:dyDescent="0.25">
      <c r="A16" s="16" t="s">
        <v>11</v>
      </c>
      <c r="B16" s="18">
        <v>9.0932311621966804</v>
      </c>
      <c r="C16" s="18">
        <v>8.151549942594718</v>
      </c>
      <c r="D16" s="106"/>
      <c r="E16" s="4"/>
      <c r="F16" s="16" t="s">
        <v>11</v>
      </c>
      <c r="G16" s="18">
        <v>61.249669752271707</v>
      </c>
      <c r="H16" s="18">
        <v>37.433567090695263</v>
      </c>
    </row>
    <row r="17" spans="1:8" x14ac:dyDescent="0.25">
      <c r="A17" s="16" t="s">
        <v>12</v>
      </c>
      <c r="B17" s="18">
        <v>8.8888888888888893</v>
      </c>
      <c r="C17" s="18">
        <v>6.8886337543053955</v>
      </c>
      <c r="D17" s="106"/>
      <c r="E17" s="4"/>
      <c r="F17" s="16" t="s">
        <v>12</v>
      </c>
      <c r="G17" s="18">
        <v>62.608799183267166</v>
      </c>
      <c r="H17" s="18">
        <v>33.048694254690268</v>
      </c>
    </row>
    <row r="18" spans="1:8" x14ac:dyDescent="0.25">
      <c r="A18" s="16" t="s">
        <v>13</v>
      </c>
      <c r="B18" s="18">
        <v>7.9182630906768843</v>
      </c>
      <c r="C18" s="18">
        <v>7.6157673172598539</v>
      </c>
      <c r="D18" s="106"/>
      <c r="E18" s="4"/>
      <c r="F18" s="16" t="s">
        <v>13</v>
      </c>
      <c r="G18" s="18">
        <v>57.627825308264079</v>
      </c>
      <c r="H18" s="18">
        <v>37.39865233483291</v>
      </c>
    </row>
    <row r="19" spans="1:8" x14ac:dyDescent="0.25">
      <c r="A19" s="16" t="s">
        <v>14</v>
      </c>
      <c r="B19" s="18">
        <v>6.7688378033205625</v>
      </c>
      <c r="C19" s="18">
        <v>5.7787983161117484</v>
      </c>
      <c r="D19" s="106"/>
      <c r="E19" s="4"/>
      <c r="F19" s="16" t="s">
        <v>14</v>
      </c>
      <c r="G19" s="18">
        <v>54.802464008833105</v>
      </c>
      <c r="H19" s="18">
        <v>31.107563072933214</v>
      </c>
    </row>
    <row r="20" spans="1:8" x14ac:dyDescent="0.25">
      <c r="A20" s="16" t="s">
        <v>15</v>
      </c>
      <c r="B20" s="18">
        <v>8.0970625798212001</v>
      </c>
      <c r="C20" s="18">
        <v>7.6923076923076925</v>
      </c>
      <c r="D20" s="106"/>
      <c r="E20" s="4"/>
      <c r="F20" s="16" t="s">
        <v>15</v>
      </c>
      <c r="G20" s="18">
        <v>62.918833063529043</v>
      </c>
      <c r="H20" s="18">
        <v>39.630752639965081</v>
      </c>
    </row>
    <row r="21" spans="1:8" x14ac:dyDescent="0.25">
      <c r="A21" s="16" t="s">
        <v>16</v>
      </c>
      <c r="B21" s="18">
        <v>7.5606641123882508</v>
      </c>
      <c r="C21" s="18">
        <v>6.5442020665901266</v>
      </c>
      <c r="D21" s="106"/>
      <c r="E21" s="4"/>
      <c r="F21" s="16" t="s">
        <v>16</v>
      </c>
      <c r="G21" s="18">
        <v>59.527180819048851</v>
      </c>
      <c r="H21" s="18">
        <v>33.509513561462647</v>
      </c>
    </row>
    <row r="22" spans="1:8" x14ac:dyDescent="0.25">
      <c r="A22" s="16" t="s">
        <v>17</v>
      </c>
      <c r="B22" s="18">
        <v>8.2503192848020426</v>
      </c>
      <c r="C22" s="18">
        <v>6.6590126291618823</v>
      </c>
      <c r="D22" s="106"/>
      <c r="E22" s="4"/>
      <c r="F22" s="16" t="s">
        <v>17</v>
      </c>
      <c r="G22" s="18">
        <v>63.882123635388773</v>
      </c>
      <c r="H22" s="18">
        <v>32.625980412592661</v>
      </c>
    </row>
    <row r="23" spans="1:8" x14ac:dyDescent="0.25">
      <c r="A23" s="16" t="s">
        <v>18</v>
      </c>
      <c r="B23" s="18">
        <v>6.4112388250319281</v>
      </c>
      <c r="C23" s="18">
        <v>6.467661691542288</v>
      </c>
      <c r="D23" s="106"/>
      <c r="E23" s="4"/>
      <c r="F23" s="16" t="s">
        <v>18</v>
      </c>
      <c r="G23" s="18">
        <v>56.236578105079936</v>
      </c>
      <c r="H23" s="18">
        <v>34.486489394108226</v>
      </c>
    </row>
    <row r="24" spans="1:8" x14ac:dyDescent="0.25">
      <c r="A24" s="16" t="s">
        <v>19</v>
      </c>
      <c r="B24" s="18">
        <v>5.4406130268199231</v>
      </c>
      <c r="C24" s="18">
        <v>6.6590126291618823</v>
      </c>
      <c r="D24" s="106"/>
      <c r="E24" s="4"/>
      <c r="F24" s="16" t="s">
        <v>19</v>
      </c>
      <c r="G24" s="18">
        <v>60.401203744006821</v>
      </c>
      <c r="H24" s="18">
        <v>42.760789589925103</v>
      </c>
    </row>
    <row r="25" spans="1:8" x14ac:dyDescent="0.25">
      <c r="A25" s="16" t="s">
        <v>20</v>
      </c>
      <c r="B25" s="18">
        <v>3.4227330779054919</v>
      </c>
      <c r="C25" s="18">
        <v>3.8652889399158057</v>
      </c>
      <c r="D25" s="106"/>
      <c r="E25" s="4"/>
      <c r="F25" s="16" t="s">
        <v>20</v>
      </c>
      <c r="G25" s="18">
        <v>53.03210619081446</v>
      </c>
      <c r="H25" s="18">
        <v>33.21242641456346</v>
      </c>
    </row>
    <row r="26" spans="1:8" x14ac:dyDescent="0.25">
      <c r="A26" s="16" t="s">
        <v>21</v>
      </c>
      <c r="B26" s="18">
        <v>1.7879948914431671</v>
      </c>
      <c r="C26" s="18">
        <v>3.5973976272483736</v>
      </c>
      <c r="D26" s="106"/>
      <c r="E26" s="4"/>
      <c r="F26" s="16" t="s">
        <v>21</v>
      </c>
      <c r="G26" s="18">
        <v>47.761466046925648</v>
      </c>
      <c r="H26" s="18">
        <v>48.267324246555148</v>
      </c>
    </row>
    <row r="27" spans="1:8" x14ac:dyDescent="0.25">
      <c r="A27" s="16" t="s">
        <v>29</v>
      </c>
      <c r="B27" s="18">
        <v>1.5325670498084289</v>
      </c>
      <c r="C27" s="18">
        <v>2.9850746268656714</v>
      </c>
      <c r="D27" s="106"/>
      <c r="E27" s="4"/>
      <c r="F27" s="16" t="s">
        <v>29</v>
      </c>
      <c r="G27" s="18">
        <v>53.709731246134318</v>
      </c>
      <c r="H27" s="18">
        <v>40.801075806937128</v>
      </c>
    </row>
    <row r="28" spans="1:8" x14ac:dyDescent="0.25">
      <c r="A28" s="16" t="s">
        <v>4</v>
      </c>
      <c r="B28" s="18">
        <f>SUM(B10:B27)</f>
        <v>100</v>
      </c>
      <c r="C28" s="18">
        <f>SUM(C10:C27)</f>
        <v>99.999999999999972</v>
      </c>
      <c r="D28" s="4"/>
      <c r="E28" s="4"/>
      <c r="F28" s="34"/>
      <c r="G28" s="35"/>
      <c r="H28" s="35"/>
    </row>
    <row r="29" spans="1:8" x14ac:dyDescent="0.25">
      <c r="A29" s="12" t="s">
        <v>149</v>
      </c>
      <c r="F29" s="12" t="s">
        <v>148</v>
      </c>
    </row>
    <row r="30" spans="1:8" x14ac:dyDescent="0.25">
      <c r="A30" s="13" t="s">
        <v>182</v>
      </c>
      <c r="F30" s="13" t="s">
        <v>251</v>
      </c>
    </row>
  </sheetData>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dimension ref="A1:O24"/>
  <sheetViews>
    <sheetView workbookViewId="0">
      <selection activeCell="F12" sqref="F12"/>
    </sheetView>
  </sheetViews>
  <sheetFormatPr defaultRowHeight="15" x14ac:dyDescent="0.25"/>
  <cols>
    <col min="1" max="1" width="12.5703125" customWidth="1"/>
    <col min="2" max="2" width="12.7109375" customWidth="1"/>
    <col min="3" max="3" width="6.140625" customWidth="1"/>
    <col min="4" max="4" width="3.7109375" customWidth="1"/>
    <col min="5" max="5" width="13.140625" customWidth="1"/>
    <col min="6" max="6" width="16.140625" customWidth="1"/>
    <col min="9" max="9" width="17.5703125" customWidth="1"/>
    <col min="10" max="10" width="14.85546875" customWidth="1"/>
    <col min="11" max="11" width="15.85546875" customWidth="1"/>
  </cols>
  <sheetData>
    <row r="1" spans="1:15" x14ac:dyDescent="0.25">
      <c r="E1" s="36"/>
      <c r="F1" s="36"/>
      <c r="G1" s="36"/>
      <c r="H1" s="36"/>
      <c r="I1" s="36"/>
      <c r="J1" s="36"/>
      <c r="K1" s="36"/>
      <c r="L1" s="36"/>
      <c r="M1" s="36"/>
    </row>
    <row r="2" spans="1:15" ht="15.75" x14ac:dyDescent="0.25">
      <c r="A2" s="7" t="s">
        <v>203</v>
      </c>
      <c r="E2" s="70" t="s">
        <v>233</v>
      </c>
      <c r="F2" s="36"/>
      <c r="G2" s="36"/>
      <c r="H2" s="36"/>
      <c r="I2" s="36"/>
      <c r="J2" s="70" t="s">
        <v>235</v>
      </c>
      <c r="K2" s="36"/>
      <c r="L2" s="36"/>
      <c r="M2" s="36"/>
    </row>
    <row r="3" spans="1:15" ht="66" customHeight="1" x14ac:dyDescent="0.25">
      <c r="A3" s="6" t="s">
        <v>25</v>
      </c>
      <c r="B3" s="6" t="s">
        <v>204</v>
      </c>
      <c r="E3" s="61" t="s">
        <v>25</v>
      </c>
      <c r="F3" s="61" t="s">
        <v>232</v>
      </c>
      <c r="G3" s="36"/>
      <c r="H3" s="36"/>
      <c r="I3" s="36"/>
      <c r="J3" s="61" t="s">
        <v>25</v>
      </c>
      <c r="K3" s="61" t="s">
        <v>234</v>
      </c>
      <c r="L3" s="36"/>
      <c r="M3" s="36"/>
    </row>
    <row r="4" spans="1:15" x14ac:dyDescent="0.25">
      <c r="A4" s="14" t="s">
        <v>22</v>
      </c>
      <c r="B4" s="68">
        <v>2.8839551384756237</v>
      </c>
      <c r="C4" s="63"/>
      <c r="D4" s="36"/>
      <c r="E4" s="71" t="s">
        <v>22</v>
      </c>
      <c r="F4" s="18">
        <v>6.8098206218718618</v>
      </c>
      <c r="G4" s="113"/>
      <c r="H4" s="36"/>
      <c r="I4" s="36"/>
      <c r="J4" s="71" t="s">
        <v>22</v>
      </c>
      <c r="K4" s="18">
        <v>0.52178228289705997</v>
      </c>
      <c r="L4" s="113"/>
      <c r="M4" s="19"/>
      <c r="N4" s="19"/>
      <c r="O4" s="19"/>
    </row>
    <row r="5" spans="1:15" x14ac:dyDescent="0.25">
      <c r="A5" s="15" t="s">
        <v>23</v>
      </c>
      <c r="B5" s="68">
        <v>2.1286335545891508</v>
      </c>
      <c r="C5" s="63"/>
      <c r="D5" s="36"/>
      <c r="E5" s="72" t="s">
        <v>23</v>
      </c>
      <c r="F5" s="18">
        <v>4.6168657058233666</v>
      </c>
      <c r="G5" s="113"/>
      <c r="H5" s="36"/>
      <c r="I5" s="36"/>
      <c r="J5" s="72" t="s">
        <v>23</v>
      </c>
      <c r="K5" s="18">
        <v>0.35375362459275533</v>
      </c>
      <c r="L5" s="113"/>
      <c r="M5" s="19"/>
      <c r="N5" s="19"/>
      <c r="O5" s="19"/>
    </row>
    <row r="6" spans="1:15" x14ac:dyDescent="0.25">
      <c r="A6" s="15" t="s">
        <v>24</v>
      </c>
      <c r="B6" s="68">
        <v>1.4419775692378118</v>
      </c>
      <c r="C6" s="63"/>
      <c r="D6" s="36"/>
      <c r="E6" s="72" t="s">
        <v>24</v>
      </c>
      <c r="F6" s="18">
        <v>3.0252055935216484</v>
      </c>
      <c r="G6" s="113"/>
      <c r="H6" s="36"/>
      <c r="I6" s="36"/>
      <c r="J6" s="72" t="s">
        <v>24</v>
      </c>
      <c r="K6" s="18">
        <v>0.23179739503722616</v>
      </c>
      <c r="L6" s="113"/>
      <c r="M6" s="19"/>
      <c r="N6" s="19"/>
      <c r="O6" s="19"/>
    </row>
    <row r="7" spans="1:15" x14ac:dyDescent="0.25">
      <c r="A7" s="16" t="s">
        <v>8</v>
      </c>
      <c r="B7" s="68">
        <v>1.4190890363927673</v>
      </c>
      <c r="C7" s="63"/>
      <c r="D7" s="36"/>
      <c r="E7" s="73" t="s">
        <v>8</v>
      </c>
      <c r="F7" s="18">
        <v>2.8098316222672328</v>
      </c>
      <c r="G7" s="113"/>
      <c r="H7" s="36"/>
      <c r="I7" s="36"/>
      <c r="J7" s="73" t="s">
        <v>8</v>
      </c>
      <c r="K7" s="18">
        <v>0.21529500405840996</v>
      </c>
      <c r="L7" s="113"/>
      <c r="M7" s="19"/>
      <c r="N7" s="19"/>
      <c r="O7" s="19"/>
    </row>
    <row r="8" spans="1:15" x14ac:dyDescent="0.25">
      <c r="A8" s="16" t="s">
        <v>9</v>
      </c>
      <c r="B8" s="68">
        <v>1.8081940947585262</v>
      </c>
      <c r="C8" s="63"/>
      <c r="D8" s="36"/>
      <c r="E8" s="73" t="s">
        <v>9</v>
      </c>
      <c r="F8" s="18">
        <v>3.623655064564856</v>
      </c>
      <c r="G8" s="113"/>
      <c r="H8" s="36"/>
      <c r="I8" s="36"/>
      <c r="J8" s="73" t="s">
        <v>9</v>
      </c>
      <c r="K8" s="18">
        <v>0.27765180861701144</v>
      </c>
      <c r="L8" s="113"/>
      <c r="M8" s="19"/>
      <c r="N8" s="19"/>
      <c r="O8" s="19"/>
    </row>
    <row r="9" spans="1:15" x14ac:dyDescent="0.25">
      <c r="A9" s="16" t="s">
        <v>10</v>
      </c>
      <c r="B9" s="68">
        <v>2.8610666056305791</v>
      </c>
      <c r="C9" s="63"/>
      <c r="D9" s="36"/>
      <c r="E9" s="73" t="s">
        <v>10</v>
      </c>
      <c r="F9" s="18">
        <v>5.6796792009991943</v>
      </c>
      <c r="G9" s="113"/>
      <c r="H9" s="36"/>
      <c r="I9" s="36"/>
      <c r="J9" s="73" t="s">
        <v>10</v>
      </c>
      <c r="K9" s="18">
        <v>0.43518855255921507</v>
      </c>
      <c r="L9" s="113"/>
      <c r="M9" s="19"/>
      <c r="N9" s="19"/>
      <c r="O9" s="19"/>
    </row>
    <row r="10" spans="1:15" x14ac:dyDescent="0.25">
      <c r="A10" s="16" t="s">
        <v>11</v>
      </c>
      <c r="B10" s="68">
        <v>3.4790569924467842</v>
      </c>
      <c r="C10" s="63"/>
      <c r="D10" s="36"/>
      <c r="E10" s="73" t="s">
        <v>11</v>
      </c>
      <c r="F10" s="18">
        <v>6.4644011517288416</v>
      </c>
      <c r="G10" s="113"/>
      <c r="H10" s="36"/>
      <c r="I10" s="36"/>
      <c r="J10" s="73" t="s">
        <v>11</v>
      </c>
      <c r="K10" s="18">
        <v>0.4953155417454001</v>
      </c>
      <c r="L10" s="113"/>
      <c r="M10" s="19"/>
      <c r="N10" s="19"/>
      <c r="O10" s="19"/>
    </row>
    <row r="11" spans="1:15" x14ac:dyDescent="0.25">
      <c r="A11" s="16" t="s">
        <v>12</v>
      </c>
      <c r="B11" s="68">
        <v>4.3488212405584799</v>
      </c>
      <c r="C11" s="63"/>
      <c r="D11" s="36"/>
      <c r="E11" s="73" t="s">
        <v>12</v>
      </c>
      <c r="F11" s="18">
        <v>8.4458161076707459</v>
      </c>
      <c r="G11" s="113"/>
      <c r="H11" s="36"/>
      <c r="I11" s="36"/>
      <c r="J11" s="73" t="s">
        <v>12</v>
      </c>
      <c r="K11" s="18">
        <v>0.64713557878971784</v>
      </c>
      <c r="L11" s="113"/>
      <c r="M11" s="19"/>
      <c r="N11" s="19"/>
      <c r="O11" s="19"/>
    </row>
    <row r="12" spans="1:15" x14ac:dyDescent="0.25">
      <c r="A12" s="16" t="s">
        <v>13</v>
      </c>
      <c r="B12" s="68">
        <v>4.6921492332341499</v>
      </c>
      <c r="C12" s="63"/>
      <c r="D12" s="36"/>
      <c r="E12" s="73" t="s">
        <v>13</v>
      </c>
      <c r="F12" s="18">
        <v>9.371841700074091</v>
      </c>
      <c r="G12" s="113"/>
      <c r="H12" s="36"/>
      <c r="I12" s="36"/>
      <c r="J12" s="73" t="s">
        <v>13</v>
      </c>
      <c r="K12" s="18">
        <v>0.71808953990778668</v>
      </c>
      <c r="L12" s="113"/>
      <c r="M12" s="19"/>
      <c r="N12" s="19"/>
      <c r="O12" s="19"/>
    </row>
    <row r="13" spans="1:15" x14ac:dyDescent="0.25">
      <c r="A13" s="16" t="s">
        <v>14</v>
      </c>
      <c r="B13" s="68">
        <v>4.4174868390936144</v>
      </c>
      <c r="C13" s="63"/>
      <c r="D13" s="36"/>
      <c r="E13" s="73" t="s">
        <v>14</v>
      </c>
      <c r="F13" s="18">
        <v>9.7435662462087809</v>
      </c>
      <c r="G13" s="113"/>
      <c r="H13" s="36"/>
      <c r="I13" s="36"/>
      <c r="J13" s="73" t="s">
        <v>14</v>
      </c>
      <c r="K13" s="18">
        <v>0.74657182939248634</v>
      </c>
      <c r="L13" s="113"/>
      <c r="M13" s="19"/>
      <c r="N13" s="19"/>
      <c r="O13" s="19"/>
    </row>
    <row r="14" spans="1:15" x14ac:dyDescent="0.25">
      <c r="A14" s="16" t="s">
        <v>15</v>
      </c>
      <c r="B14" s="68">
        <v>5.8823529411764701</v>
      </c>
      <c r="C14" s="63"/>
      <c r="D14" s="36"/>
      <c r="E14" s="73" t="s">
        <v>15</v>
      </c>
      <c r="F14" s="18">
        <v>12.435096711126874</v>
      </c>
      <c r="G14" s="113"/>
      <c r="H14" s="36"/>
      <c r="I14" s="36"/>
      <c r="J14" s="73" t="s">
        <v>15</v>
      </c>
      <c r="K14" s="18">
        <v>0.95280235857284423</v>
      </c>
      <c r="L14" s="113"/>
      <c r="M14" s="19"/>
      <c r="N14" s="19"/>
      <c r="O14" s="19"/>
    </row>
    <row r="15" spans="1:15" x14ac:dyDescent="0.25">
      <c r="A15" s="16" t="s">
        <v>16</v>
      </c>
      <c r="B15" s="68">
        <v>8.7891966124971397</v>
      </c>
      <c r="C15" s="63"/>
      <c r="D15" s="36"/>
      <c r="E15" s="73" t="s">
        <v>16</v>
      </c>
      <c r="F15" s="18">
        <v>18.643647118069527</v>
      </c>
      <c r="G15" s="113"/>
      <c r="H15" s="36"/>
      <c r="I15" s="36"/>
      <c r="J15" s="73" t="s">
        <v>16</v>
      </c>
      <c r="K15" s="18">
        <v>1.4285140967662566</v>
      </c>
      <c r="L15" s="113"/>
      <c r="M15" s="19"/>
      <c r="N15" s="19"/>
      <c r="O15" s="19"/>
    </row>
    <row r="16" spans="1:15" x14ac:dyDescent="0.25">
      <c r="A16" s="16" t="s">
        <v>17</v>
      </c>
      <c r="B16" s="68">
        <v>11.123826962691691</v>
      </c>
      <c r="C16" s="63"/>
      <c r="D16" s="36"/>
      <c r="E16" s="73" t="s">
        <v>17</v>
      </c>
      <c r="F16" s="18">
        <v>22.883045583124719</v>
      </c>
      <c r="G16" s="113"/>
      <c r="H16" s="36"/>
      <c r="I16" s="36"/>
      <c r="J16" s="73" t="s">
        <v>17</v>
      </c>
      <c r="K16" s="18">
        <v>1.7533454149513679</v>
      </c>
      <c r="L16" s="113"/>
      <c r="M16" s="19"/>
      <c r="N16" s="19"/>
      <c r="O16" s="19"/>
    </row>
    <row r="17" spans="1:15" x14ac:dyDescent="0.25">
      <c r="A17" s="16" t="s">
        <v>18</v>
      </c>
      <c r="B17" s="68">
        <v>10.986495765621424</v>
      </c>
      <c r="C17" s="63"/>
      <c r="D17" s="36"/>
      <c r="E17" s="73" t="s">
        <v>18</v>
      </c>
      <c r="F17" s="18">
        <v>25.075795025406475</v>
      </c>
      <c r="G17" s="113"/>
      <c r="H17" s="36"/>
      <c r="I17" s="36"/>
      <c r="J17" s="73" t="s">
        <v>18</v>
      </c>
      <c r="K17" s="18">
        <v>1.9213583294384653</v>
      </c>
      <c r="L17" s="113"/>
      <c r="M17" s="19"/>
      <c r="N17" s="19"/>
      <c r="O17" s="19"/>
    </row>
    <row r="18" spans="1:15" x14ac:dyDescent="0.25">
      <c r="A18" s="16" t="s">
        <v>19</v>
      </c>
      <c r="B18" s="68">
        <v>11.650263218127717</v>
      </c>
      <c r="C18" s="63"/>
      <c r="D18" s="36"/>
      <c r="E18" s="73" t="s">
        <v>19</v>
      </c>
      <c r="F18" s="18">
        <v>32.780660436279135</v>
      </c>
      <c r="G18" s="113"/>
      <c r="H18" s="36"/>
      <c r="I18" s="36"/>
      <c r="J18" s="73" t="s">
        <v>19</v>
      </c>
      <c r="K18" s="18">
        <v>2.5117207613926058</v>
      </c>
      <c r="L18" s="113"/>
      <c r="M18" s="19"/>
      <c r="N18" s="19"/>
      <c r="O18" s="19"/>
    </row>
    <row r="19" spans="1:15" x14ac:dyDescent="0.25">
      <c r="A19" s="16" t="s">
        <v>20</v>
      </c>
      <c r="B19" s="68">
        <v>8.8578622110322733</v>
      </c>
      <c r="C19" s="63"/>
      <c r="D19" s="36"/>
      <c r="E19" s="73" t="s">
        <v>20</v>
      </c>
      <c r="F19" s="18">
        <v>34.000437258442425</v>
      </c>
      <c r="G19" s="113"/>
      <c r="H19" s="36"/>
      <c r="I19" s="36"/>
      <c r="J19" s="73" t="s">
        <v>20</v>
      </c>
      <c r="K19" s="18">
        <v>2.6051825381755505</v>
      </c>
      <c r="L19" s="113"/>
      <c r="M19" s="19"/>
      <c r="N19" s="19"/>
      <c r="O19" s="19"/>
    </row>
    <row r="20" spans="1:15" x14ac:dyDescent="0.25">
      <c r="A20" s="16" t="s">
        <v>21</v>
      </c>
      <c r="B20" s="68">
        <v>6.8894483863584348</v>
      </c>
      <c r="C20" s="63"/>
      <c r="D20" s="36"/>
      <c r="E20" s="73" t="s">
        <v>21</v>
      </c>
      <c r="F20" s="18">
        <v>43.138747080188061</v>
      </c>
      <c r="G20" s="113"/>
      <c r="H20" s="36"/>
      <c r="I20" s="36"/>
      <c r="J20" s="73" t="s">
        <v>21</v>
      </c>
      <c r="K20" s="18">
        <v>3.3053783913961885</v>
      </c>
      <c r="L20" s="113"/>
      <c r="M20" s="19"/>
      <c r="N20" s="19"/>
      <c r="O20" s="19"/>
    </row>
    <row r="21" spans="1:15" x14ac:dyDescent="0.25">
      <c r="A21" s="16" t="s">
        <v>29</v>
      </c>
      <c r="B21" s="68">
        <v>6.3401235980773629</v>
      </c>
      <c r="C21" s="63"/>
      <c r="D21" s="36"/>
      <c r="E21" s="73" t="s">
        <v>29</v>
      </c>
      <c r="F21" s="18">
        <v>44.734091550248998</v>
      </c>
      <c r="G21" s="113"/>
      <c r="H21" s="36"/>
      <c r="I21" s="36"/>
      <c r="J21" s="73" t="s">
        <v>29</v>
      </c>
      <c r="K21" s="18">
        <v>3.4276169239240515</v>
      </c>
      <c r="L21" s="113"/>
      <c r="M21" s="19"/>
      <c r="N21" s="19"/>
      <c r="O21" s="19"/>
    </row>
    <row r="22" spans="1:15" x14ac:dyDescent="0.25">
      <c r="A22" s="16" t="s">
        <v>139</v>
      </c>
      <c r="B22" s="68">
        <f>SUM(B4:B21)</f>
        <v>100.00000000000001</v>
      </c>
      <c r="C22" s="63"/>
      <c r="D22" s="36"/>
      <c r="E22" s="74"/>
      <c r="F22" s="35"/>
      <c r="G22" s="36"/>
      <c r="H22" s="36"/>
      <c r="I22" s="36"/>
      <c r="J22" s="74"/>
      <c r="K22" s="35"/>
      <c r="L22" s="36"/>
    </row>
    <row r="23" spans="1:15" x14ac:dyDescent="0.25">
      <c r="A23" s="12" t="s">
        <v>150</v>
      </c>
      <c r="E23" s="75" t="s">
        <v>151</v>
      </c>
      <c r="F23" s="36"/>
      <c r="G23" s="36"/>
      <c r="H23" s="36"/>
      <c r="I23" s="36"/>
      <c r="J23" s="75" t="s">
        <v>151</v>
      </c>
      <c r="K23" s="36"/>
      <c r="L23" s="36"/>
    </row>
    <row r="24" spans="1:15" ht="199.5" customHeight="1" x14ac:dyDescent="0.25">
      <c r="A24" s="3" t="s">
        <v>28</v>
      </c>
      <c r="E24" s="76" t="s">
        <v>205</v>
      </c>
      <c r="F24" s="36"/>
      <c r="G24" s="36"/>
      <c r="H24" s="36"/>
      <c r="I24" s="36"/>
      <c r="J24" s="76" t="s">
        <v>146</v>
      </c>
      <c r="K24" s="36"/>
      <c r="L24" s="36"/>
    </row>
  </sheetData>
  <pageMargins left="0.7" right="0.7" top="0.75" bottom="0.75" header="0.3" footer="0.3"/>
  <pageSetup paperSize="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3"/>
  <dimension ref="A1:N32"/>
  <sheetViews>
    <sheetView workbookViewId="0"/>
  </sheetViews>
  <sheetFormatPr defaultRowHeight="15" x14ac:dyDescent="0.25"/>
  <cols>
    <col min="1" max="1" width="11.85546875" customWidth="1"/>
    <col min="2" max="2" width="12.28515625" customWidth="1"/>
    <col min="3" max="3" width="12.5703125" customWidth="1"/>
    <col min="6" max="6" width="12.7109375" customWidth="1"/>
    <col min="7" max="7" width="11.85546875" customWidth="1"/>
    <col min="8" max="8" width="12.42578125" customWidth="1"/>
    <col min="9" max="9" width="13.28515625" customWidth="1"/>
    <col min="11" max="11" width="5" customWidth="1"/>
  </cols>
  <sheetData>
    <row r="1" spans="1:14" s="36" customFormat="1" x14ac:dyDescent="0.25">
      <c r="M1" s="104"/>
      <c r="N1" s="104"/>
    </row>
    <row r="2" spans="1:14" s="36" customFormat="1" ht="15.75" x14ac:dyDescent="0.25">
      <c r="A2" s="70" t="s">
        <v>258</v>
      </c>
      <c r="G2" s="175"/>
      <c r="H2" s="176"/>
    </row>
    <row r="3" spans="1:14" s="154" customFormat="1" ht="30" x14ac:dyDescent="0.25">
      <c r="A3" s="153" t="s">
        <v>5</v>
      </c>
      <c r="B3" s="153" t="s">
        <v>7</v>
      </c>
      <c r="C3" s="153" t="s">
        <v>6</v>
      </c>
      <c r="D3" s="153" t="s">
        <v>145</v>
      </c>
      <c r="G3" s="175"/>
      <c r="H3" s="176"/>
      <c r="I3" s="177"/>
    </row>
    <row r="4" spans="1:14" s="36" customFormat="1" x14ac:dyDescent="0.25">
      <c r="A4" s="155" t="s">
        <v>1</v>
      </c>
      <c r="B4" s="18">
        <v>61.9</v>
      </c>
      <c r="C4" s="18">
        <v>38.1</v>
      </c>
      <c r="D4" s="18">
        <v>100</v>
      </c>
      <c r="G4" s="175"/>
      <c r="H4" s="176"/>
    </row>
    <row r="5" spans="1:14" s="36" customFormat="1" x14ac:dyDescent="0.25">
      <c r="A5" s="75" t="s">
        <v>26</v>
      </c>
    </row>
    <row r="6" spans="1:14" s="36" customFormat="1" x14ac:dyDescent="0.25"/>
    <row r="7" spans="1:14" s="36" customFormat="1" ht="15.75" x14ac:dyDescent="0.25">
      <c r="A7" s="70" t="s">
        <v>239</v>
      </c>
      <c r="F7" s="70" t="s">
        <v>240</v>
      </c>
    </row>
    <row r="8" spans="1:14" s="36" customFormat="1" ht="74.25" customHeight="1" x14ac:dyDescent="0.25">
      <c r="A8" s="61" t="s">
        <v>25</v>
      </c>
      <c r="B8" s="61" t="s">
        <v>236</v>
      </c>
      <c r="C8" s="61" t="s">
        <v>237</v>
      </c>
      <c r="D8" s="62"/>
      <c r="E8" s="62"/>
      <c r="F8" s="61" t="s">
        <v>25</v>
      </c>
      <c r="G8" s="61" t="s">
        <v>238</v>
      </c>
      <c r="H8" s="61" t="s">
        <v>241</v>
      </c>
      <c r="J8" s="104"/>
    </row>
    <row r="9" spans="1:14" x14ac:dyDescent="0.25">
      <c r="A9" s="71" t="s">
        <v>22</v>
      </c>
      <c r="B9" s="18">
        <v>2.4399260628465802</v>
      </c>
      <c r="C9" s="18">
        <v>3.6057692307692304</v>
      </c>
      <c r="D9" s="156"/>
      <c r="E9" s="62"/>
      <c r="F9" s="71" t="s">
        <v>22</v>
      </c>
      <c r="G9" s="18">
        <v>6.9823461851283497</v>
      </c>
      <c r="H9" s="18">
        <v>6.62854443461333</v>
      </c>
      <c r="I9" s="36"/>
      <c r="J9" s="86"/>
      <c r="M9" s="19"/>
    </row>
    <row r="10" spans="1:14" x14ac:dyDescent="0.25">
      <c r="A10" s="72" t="s">
        <v>23</v>
      </c>
      <c r="B10" s="18">
        <v>1.8853974121996304</v>
      </c>
      <c r="C10" s="18">
        <v>2.5240384615384617</v>
      </c>
      <c r="D10" s="156"/>
      <c r="E10" s="62"/>
      <c r="F10" s="72" t="s">
        <v>23</v>
      </c>
      <c r="G10" s="18">
        <v>4.9528476220842492</v>
      </c>
      <c r="H10" s="18">
        <v>4.2648093218983645</v>
      </c>
      <c r="I10" s="36"/>
      <c r="J10" s="86"/>
      <c r="M10" s="19"/>
    </row>
    <row r="11" spans="1:14" x14ac:dyDescent="0.25">
      <c r="A11" s="72" t="s">
        <v>24</v>
      </c>
      <c r="B11" s="18">
        <v>1.1829944547134934</v>
      </c>
      <c r="C11" s="18">
        <v>1.8629807692307692</v>
      </c>
      <c r="D11" s="156"/>
      <c r="E11" s="62"/>
      <c r="F11" s="72" t="s">
        <v>24</v>
      </c>
      <c r="G11" s="18">
        <v>3.0018659582023659</v>
      </c>
      <c r="H11" s="18">
        <v>3.0491865262152338</v>
      </c>
      <c r="I11" s="36"/>
      <c r="M11" s="19"/>
    </row>
    <row r="12" spans="1:14" x14ac:dyDescent="0.25">
      <c r="A12" s="73" t="s">
        <v>8</v>
      </c>
      <c r="B12" s="18">
        <v>1.478743068391867</v>
      </c>
      <c r="C12" s="18">
        <v>1.3221153846153846</v>
      </c>
      <c r="D12" s="156"/>
      <c r="E12" s="62"/>
      <c r="F12" s="73" t="s">
        <v>8</v>
      </c>
      <c r="G12" s="18">
        <v>3.5434954622653416</v>
      </c>
      <c r="H12" s="18">
        <v>2.0410350088529894</v>
      </c>
      <c r="I12" s="36"/>
      <c r="M12" s="19"/>
    </row>
    <row r="13" spans="1:14" x14ac:dyDescent="0.25">
      <c r="A13" s="73" t="s">
        <v>9</v>
      </c>
      <c r="B13" s="18">
        <v>1.9963031423290205</v>
      </c>
      <c r="C13" s="18">
        <v>1.5024038461538463</v>
      </c>
      <c r="D13" s="156"/>
      <c r="E13" s="62"/>
      <c r="F13" s="73" t="s">
        <v>9</v>
      </c>
      <c r="G13" s="18">
        <v>4.8567308335556865</v>
      </c>
      <c r="H13" s="18">
        <v>2.3398685237235997</v>
      </c>
      <c r="I13" s="36"/>
      <c r="M13" s="19"/>
    </row>
    <row r="14" spans="1:14" x14ac:dyDescent="0.25">
      <c r="A14" s="73" t="s">
        <v>10</v>
      </c>
      <c r="B14" s="18">
        <v>3.2162661737523108</v>
      </c>
      <c r="C14" s="18">
        <v>2.2836538461538458</v>
      </c>
      <c r="D14" s="156"/>
      <c r="E14" s="62"/>
      <c r="F14" s="73" t="s">
        <v>10</v>
      </c>
      <c r="G14" s="18">
        <v>7.7903650626978731</v>
      </c>
      <c r="H14" s="18">
        <v>3.5047390528092235</v>
      </c>
      <c r="I14" s="36"/>
      <c r="M14" s="19"/>
    </row>
    <row r="15" spans="1:14" x14ac:dyDescent="0.25">
      <c r="A15" s="73" t="s">
        <v>11</v>
      </c>
      <c r="B15" s="18">
        <v>3.5859519408502774</v>
      </c>
      <c r="C15" s="18">
        <v>3.3052884615384617</v>
      </c>
      <c r="D15" s="156"/>
      <c r="E15" s="62"/>
      <c r="F15" s="73" t="s">
        <v>11</v>
      </c>
      <c r="G15" s="18">
        <v>8.1687585851709077</v>
      </c>
      <c r="H15" s="18">
        <v>4.724733991033486</v>
      </c>
      <c r="I15" s="36"/>
      <c r="M15" s="19"/>
    </row>
    <row r="16" spans="1:14" x14ac:dyDescent="0.25">
      <c r="A16" s="73" t="s">
        <v>12</v>
      </c>
      <c r="B16" s="18">
        <v>4.8428835489833642</v>
      </c>
      <c r="C16" s="18">
        <v>3.5456730769230766</v>
      </c>
      <c r="D16" s="156"/>
      <c r="E16" s="62"/>
      <c r="F16" s="73" t="s">
        <v>12</v>
      </c>
      <c r="G16" s="18">
        <v>11.536073106752122</v>
      </c>
      <c r="H16" s="18">
        <v>5.2950110943944315</v>
      </c>
      <c r="I16" s="36"/>
      <c r="M16" s="19"/>
    </row>
    <row r="17" spans="1:13" x14ac:dyDescent="0.25">
      <c r="A17" s="73" t="s">
        <v>13</v>
      </c>
      <c r="B17" s="18">
        <v>4.9907578558225509</v>
      </c>
      <c r="C17" s="18">
        <v>4.2067307692307692</v>
      </c>
      <c r="D17" s="156"/>
      <c r="E17" s="62"/>
      <c r="F17" s="73" t="s">
        <v>13</v>
      </c>
      <c r="G17" s="18">
        <v>12.283860599642017</v>
      </c>
      <c r="H17" s="18">
        <v>6.4303406252477409</v>
      </c>
      <c r="I17" s="36"/>
      <c r="M17" s="19"/>
    </row>
    <row r="18" spans="1:13" x14ac:dyDescent="0.25">
      <c r="A18" s="73" t="s">
        <v>14</v>
      </c>
      <c r="B18" s="18">
        <v>4.9168207024029575</v>
      </c>
      <c r="C18" s="18">
        <v>3.6057692307692304</v>
      </c>
      <c r="D18" s="156"/>
      <c r="E18" s="62"/>
      <c r="F18" s="73" t="s">
        <v>14</v>
      </c>
      <c r="G18" s="18">
        <v>13.462831995619016</v>
      </c>
      <c r="H18" s="18">
        <v>6.0418975384805931</v>
      </c>
      <c r="I18" s="36"/>
      <c r="M18" s="19"/>
    </row>
    <row r="19" spans="1:13" x14ac:dyDescent="0.25">
      <c r="A19" s="73" t="s">
        <v>15</v>
      </c>
      <c r="B19" s="18">
        <v>5.9889094269870613</v>
      </c>
      <c r="C19" s="18">
        <v>5.709134615384615</v>
      </c>
      <c r="D19" s="156"/>
      <c r="E19" s="62"/>
      <c r="F19" s="73" t="s">
        <v>15</v>
      </c>
      <c r="G19" s="18">
        <v>15.73863216115439</v>
      </c>
      <c r="H19" s="18">
        <v>9.155729023959772</v>
      </c>
      <c r="I19" s="36"/>
      <c r="M19" s="19"/>
    </row>
    <row r="20" spans="1:13" x14ac:dyDescent="0.25">
      <c r="A20" s="73" t="s">
        <v>16</v>
      </c>
      <c r="B20" s="18">
        <v>9.2421441774491679</v>
      </c>
      <c r="C20" s="18">
        <v>8.0528846153846168</v>
      </c>
      <c r="D20" s="156"/>
      <c r="E20" s="62"/>
      <c r="F20" s="73" t="s">
        <v>16</v>
      </c>
      <c r="G20" s="18">
        <v>24.609012468982254</v>
      </c>
      <c r="H20" s="18">
        <v>12.835413787878121</v>
      </c>
      <c r="I20" s="36"/>
      <c r="M20" s="19"/>
    </row>
    <row r="21" spans="1:13" x14ac:dyDescent="0.25">
      <c r="A21" s="73" t="s">
        <v>17</v>
      </c>
      <c r="B21" s="18">
        <v>11.534195933456562</v>
      </c>
      <c r="C21" s="18">
        <v>10.45673076923077</v>
      </c>
      <c r="D21" s="156"/>
      <c r="E21" s="62"/>
      <c r="F21" s="73" t="s">
        <v>17</v>
      </c>
      <c r="G21" s="18">
        <v>30.20382813008591</v>
      </c>
      <c r="H21" s="18">
        <v>15.947647721961008</v>
      </c>
      <c r="I21" s="36"/>
      <c r="M21" s="19"/>
    </row>
    <row r="22" spans="1:13" x14ac:dyDescent="0.25">
      <c r="A22" s="73" t="s">
        <v>18</v>
      </c>
      <c r="B22" s="18">
        <v>11.201478743068392</v>
      </c>
      <c r="C22" s="18">
        <v>10.63701923076923</v>
      </c>
      <c r="D22" s="156"/>
      <c r="E22" s="62"/>
      <c r="F22" s="73" t="s">
        <v>18</v>
      </c>
      <c r="G22" s="18">
        <v>33.229083837048087</v>
      </c>
      <c r="H22" s="18">
        <v>17.655036153923188</v>
      </c>
      <c r="I22" s="36"/>
      <c r="M22" s="19"/>
    </row>
    <row r="23" spans="1:13" x14ac:dyDescent="0.25">
      <c r="A23" s="73" t="s">
        <v>19</v>
      </c>
      <c r="B23" s="18">
        <v>10.831792975970425</v>
      </c>
      <c r="C23" s="18">
        <v>12.980769230769232</v>
      </c>
      <c r="D23" s="156"/>
      <c r="E23" s="62"/>
      <c r="F23" s="73" t="s">
        <v>19</v>
      </c>
      <c r="G23" s="18">
        <v>40.669064672837798</v>
      </c>
      <c r="H23" s="18">
        <v>25.946768762396793</v>
      </c>
      <c r="I23" s="36"/>
      <c r="M23" s="19"/>
    </row>
    <row r="24" spans="1:13" x14ac:dyDescent="0.25">
      <c r="A24" s="73" t="s">
        <v>20</v>
      </c>
      <c r="B24" s="18">
        <v>9.0942698706099812</v>
      </c>
      <c r="C24" s="18">
        <v>8.4735576923076934</v>
      </c>
      <c r="D24" s="156"/>
      <c r="E24" s="62"/>
      <c r="F24" s="73" t="s">
        <v>20</v>
      </c>
      <c r="G24" s="18">
        <v>47.654043622611084</v>
      </c>
      <c r="H24" s="18">
        <v>22.663730990192871</v>
      </c>
      <c r="I24" s="36"/>
      <c r="M24" s="19"/>
    </row>
    <row r="25" spans="1:13" x14ac:dyDescent="0.25">
      <c r="A25" s="73" t="s">
        <v>21</v>
      </c>
      <c r="B25" s="18">
        <v>6.3955637707948236</v>
      </c>
      <c r="C25" s="18">
        <v>7.6923076923076925</v>
      </c>
      <c r="D25" s="156"/>
      <c r="E25" s="62"/>
      <c r="F25" s="73" t="s">
        <v>21</v>
      </c>
      <c r="G25" s="18">
        <v>57.777172677310233</v>
      </c>
      <c r="H25" s="18">
        <v>32.126869005703519</v>
      </c>
      <c r="I25" s="36"/>
      <c r="M25" s="19"/>
    </row>
    <row r="26" spans="1:13" x14ac:dyDescent="0.25">
      <c r="A26" s="73" t="s">
        <v>29</v>
      </c>
      <c r="B26" s="18">
        <v>5.1756007393715349</v>
      </c>
      <c r="C26" s="18">
        <v>8.2331730769230766</v>
      </c>
      <c r="D26" s="156"/>
      <c r="E26" s="62"/>
      <c r="F26" s="73" t="s">
        <v>29</v>
      </c>
      <c r="G26" s="18">
        <v>61.342339915080615</v>
      </c>
      <c r="H26" s="18">
        <v>35.02923406917737</v>
      </c>
      <c r="I26" s="36"/>
      <c r="M26" s="19"/>
    </row>
    <row r="27" spans="1:13" x14ac:dyDescent="0.25">
      <c r="A27" s="73" t="s">
        <v>4</v>
      </c>
      <c r="B27" s="18">
        <f>SUM(B9:B26)</f>
        <v>100</v>
      </c>
      <c r="C27" s="18">
        <f>SUM(C9:C26)</f>
        <v>100</v>
      </c>
      <c r="D27" s="62"/>
      <c r="E27" s="62"/>
      <c r="F27" s="74"/>
      <c r="G27" s="35"/>
      <c r="H27" s="35"/>
      <c r="I27" s="36"/>
      <c r="J27" s="36"/>
    </row>
    <row r="28" spans="1:13" x14ac:dyDescent="0.25">
      <c r="A28" s="12" t="s">
        <v>150</v>
      </c>
      <c r="C28" s="36"/>
      <c r="D28" s="36"/>
      <c r="E28" s="36"/>
      <c r="F28" s="12" t="s">
        <v>151</v>
      </c>
      <c r="I28" s="36"/>
    </row>
    <row r="29" spans="1:13" x14ac:dyDescent="0.25">
      <c r="A29" s="13" t="s">
        <v>28</v>
      </c>
      <c r="F29" s="13" t="s">
        <v>28</v>
      </c>
      <c r="I29" s="36"/>
    </row>
    <row r="30" spans="1:13" x14ac:dyDescent="0.25">
      <c r="I30" s="36"/>
    </row>
    <row r="31" spans="1:13" x14ac:dyDescent="0.25">
      <c r="I31" s="36"/>
    </row>
    <row r="32" spans="1:13" x14ac:dyDescent="0.25">
      <c r="I32" s="36"/>
    </row>
  </sheetData>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5"/>
  <dimension ref="A1:K13"/>
  <sheetViews>
    <sheetView workbookViewId="0">
      <selection activeCell="M22" sqref="M22"/>
    </sheetView>
  </sheetViews>
  <sheetFormatPr defaultRowHeight="15" x14ac:dyDescent="0.25"/>
  <cols>
    <col min="1" max="1" width="32" customWidth="1"/>
    <col min="5" max="5" width="6.28515625" customWidth="1"/>
    <col min="6" max="6" width="27.85546875" customWidth="1"/>
    <col min="7" max="7" width="13.7109375" customWidth="1"/>
    <col min="8" max="8" width="13.85546875" customWidth="1"/>
    <col min="9" max="9" width="13.28515625" style="36" customWidth="1"/>
  </cols>
  <sheetData>
    <row r="1" spans="1:11" x14ac:dyDescent="0.25">
      <c r="A1" s="36"/>
      <c r="B1" s="36"/>
      <c r="C1" s="36"/>
      <c r="D1" s="36"/>
      <c r="E1" s="36"/>
      <c r="F1" s="36"/>
      <c r="G1" s="36"/>
      <c r="H1" s="36"/>
      <c r="J1" s="36"/>
    </row>
    <row r="2" spans="1:11" ht="15.75" x14ac:dyDescent="0.25">
      <c r="A2" s="70" t="s">
        <v>242</v>
      </c>
      <c r="B2" s="36"/>
      <c r="C2" s="36"/>
      <c r="D2" s="36"/>
      <c r="E2" s="36"/>
      <c r="F2" s="70" t="s">
        <v>244</v>
      </c>
      <c r="G2" s="36"/>
      <c r="H2" s="36"/>
      <c r="J2" s="36"/>
    </row>
    <row r="3" spans="1:11" ht="75" x14ac:dyDescent="0.25">
      <c r="A3" s="61" t="s">
        <v>33</v>
      </c>
      <c r="B3" s="61" t="s">
        <v>81</v>
      </c>
      <c r="C3" s="61" t="s">
        <v>82</v>
      </c>
      <c r="D3" s="61" t="s">
        <v>83</v>
      </c>
      <c r="E3" s="178"/>
      <c r="F3" s="61" t="s">
        <v>33</v>
      </c>
      <c r="G3" s="61" t="s">
        <v>238</v>
      </c>
      <c r="H3" s="61" t="s">
        <v>241</v>
      </c>
      <c r="I3" s="179" t="s">
        <v>165</v>
      </c>
      <c r="J3" s="62"/>
    </row>
    <row r="4" spans="1:11" x14ac:dyDescent="0.25">
      <c r="A4" s="151" t="s">
        <v>30</v>
      </c>
      <c r="B4" s="152">
        <v>2084</v>
      </c>
      <c r="C4" s="152">
        <v>1230</v>
      </c>
      <c r="D4" s="152">
        <f t="shared" ref="D4:D9" si="0">SUM(B4:C4)</f>
        <v>3314</v>
      </c>
      <c r="E4" s="36"/>
      <c r="F4" s="151" t="s">
        <v>30</v>
      </c>
      <c r="G4" s="18">
        <v>16.591525790627205</v>
      </c>
      <c r="H4" s="18">
        <v>9.7264407693681072</v>
      </c>
      <c r="I4" s="18">
        <v>13.14736573603841</v>
      </c>
      <c r="J4" s="62"/>
    </row>
    <row r="5" spans="1:11" x14ac:dyDescent="0.25">
      <c r="A5" s="151" t="s">
        <v>31</v>
      </c>
      <c r="B5" s="152">
        <v>467</v>
      </c>
      <c r="C5" s="152">
        <v>326</v>
      </c>
      <c r="D5" s="152">
        <f t="shared" si="0"/>
        <v>793</v>
      </c>
      <c r="E5" s="36"/>
      <c r="F5" s="151" t="s">
        <v>31</v>
      </c>
      <c r="G5" s="18">
        <v>21.226108185791805</v>
      </c>
      <c r="H5" s="18">
        <v>13.72271841495362</v>
      </c>
      <c r="I5" s="18">
        <v>17.330517645078562</v>
      </c>
      <c r="J5" s="62"/>
    </row>
    <row r="6" spans="1:11" x14ac:dyDescent="0.25">
      <c r="A6" s="151" t="s">
        <v>253</v>
      </c>
      <c r="B6" s="152">
        <v>32</v>
      </c>
      <c r="C6" s="152">
        <v>21</v>
      </c>
      <c r="D6" s="152">
        <f t="shared" si="0"/>
        <v>53</v>
      </c>
      <c r="E6" s="36"/>
      <c r="F6" s="151" t="s">
        <v>253</v>
      </c>
      <c r="G6" s="18">
        <v>14.125952287830403</v>
      </c>
      <c r="H6" s="180">
        <v>9.4548470273285616</v>
      </c>
      <c r="I6" s="18">
        <v>11.813435977975297</v>
      </c>
      <c r="J6" s="62"/>
    </row>
    <row r="7" spans="1:11" x14ac:dyDescent="0.25">
      <c r="A7" s="151" t="s">
        <v>32</v>
      </c>
      <c r="B7" s="152">
        <v>88</v>
      </c>
      <c r="C7" s="152">
        <v>67</v>
      </c>
      <c r="D7" s="152">
        <f t="shared" si="0"/>
        <v>155</v>
      </c>
      <c r="E7" s="36"/>
      <c r="F7" s="151" t="s">
        <v>32</v>
      </c>
      <c r="G7" s="18">
        <v>8.1896004172973669</v>
      </c>
      <c r="H7" s="18">
        <v>5.8051912966492605</v>
      </c>
      <c r="I7" s="18">
        <v>6.9548115382925868</v>
      </c>
      <c r="J7" s="62"/>
    </row>
    <row r="8" spans="1:11" x14ac:dyDescent="0.25">
      <c r="A8" s="151" t="s">
        <v>181</v>
      </c>
      <c r="B8" s="152">
        <v>36</v>
      </c>
      <c r="C8" s="152">
        <v>20</v>
      </c>
      <c r="D8" s="152">
        <f t="shared" si="0"/>
        <v>56</v>
      </c>
      <c r="E8" s="36"/>
      <c r="F8" s="151" t="s">
        <v>181</v>
      </c>
      <c r="G8" s="18">
        <v>7.0158562248379237</v>
      </c>
      <c r="H8" s="18">
        <v>3.8555123609654047</v>
      </c>
      <c r="I8" s="18">
        <v>5.4270865112478308</v>
      </c>
      <c r="J8" s="62"/>
    </row>
    <row r="9" spans="1:11" x14ac:dyDescent="0.25">
      <c r="A9" s="151" t="s">
        <v>4</v>
      </c>
      <c r="B9" s="152">
        <f>SUM(B4:B8)</f>
        <v>2707</v>
      </c>
      <c r="C9" s="152">
        <f>SUM(C4:C8)</f>
        <v>1664</v>
      </c>
      <c r="D9" s="152">
        <f t="shared" si="0"/>
        <v>4371</v>
      </c>
      <c r="E9" s="36"/>
      <c r="F9" s="151" t="s">
        <v>166</v>
      </c>
      <c r="G9" s="18">
        <v>16.331884157650041</v>
      </c>
      <c r="H9" s="18">
        <v>9.8365213307832065</v>
      </c>
      <c r="I9" s="18">
        <v>13.051076751901405</v>
      </c>
      <c r="J9" s="62"/>
    </row>
    <row r="10" spans="1:11" x14ac:dyDescent="0.25">
      <c r="A10" s="75" t="s">
        <v>150</v>
      </c>
      <c r="B10" s="36"/>
      <c r="C10" s="36"/>
      <c r="D10" s="36"/>
      <c r="E10" s="36"/>
      <c r="F10" s="75" t="s">
        <v>27</v>
      </c>
      <c r="G10" s="62"/>
      <c r="H10" s="62"/>
      <c r="I10" s="62"/>
      <c r="J10" s="36"/>
      <c r="K10" s="36"/>
    </row>
    <row r="11" spans="1:11" x14ac:dyDescent="0.25">
      <c r="A11" s="158"/>
      <c r="B11" s="159"/>
      <c r="C11" s="36"/>
      <c r="D11" s="36"/>
      <c r="E11" s="36"/>
      <c r="F11" s="75" t="s">
        <v>243</v>
      </c>
      <c r="G11" s="36"/>
      <c r="H11" s="36"/>
      <c r="J11" s="36"/>
      <c r="K11" s="36"/>
    </row>
    <row r="12" spans="1:11" x14ac:dyDescent="0.25">
      <c r="A12" s="158"/>
      <c r="B12" s="159"/>
      <c r="C12" s="36"/>
      <c r="D12" s="36"/>
      <c r="E12" s="36"/>
      <c r="F12" s="75"/>
      <c r="G12" s="36"/>
      <c r="H12" s="36"/>
    </row>
    <row r="13" spans="1:11" x14ac:dyDescent="0.25">
      <c r="F13" s="168"/>
    </row>
  </sheetData>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6"/>
  <dimension ref="A2:D67"/>
  <sheetViews>
    <sheetView workbookViewId="0"/>
  </sheetViews>
  <sheetFormatPr defaultRowHeight="15" x14ac:dyDescent="0.25"/>
  <cols>
    <col min="1" max="1" width="20.85546875" customWidth="1"/>
    <col min="2" max="2" width="9.140625" customWidth="1"/>
    <col min="3" max="3" width="14.7109375" style="19" customWidth="1"/>
    <col min="4" max="4" width="13.5703125" style="19" customWidth="1"/>
    <col min="5" max="5" width="9.140625" customWidth="1"/>
  </cols>
  <sheetData>
    <row r="2" spans="1:4" ht="18.75" x14ac:dyDescent="0.3">
      <c r="A2" s="17" t="s">
        <v>207</v>
      </c>
    </row>
    <row r="3" spans="1:4" ht="60" x14ac:dyDescent="0.25">
      <c r="A3" s="61" t="s">
        <v>34</v>
      </c>
      <c r="B3" s="61" t="s">
        <v>206</v>
      </c>
      <c r="C3" s="164" t="s">
        <v>208</v>
      </c>
      <c r="D3" s="165" t="s">
        <v>209</v>
      </c>
    </row>
    <row r="4" spans="1:4" x14ac:dyDescent="0.25">
      <c r="A4" s="166" t="s">
        <v>43</v>
      </c>
      <c r="B4" s="166">
        <v>121</v>
      </c>
      <c r="C4" s="9">
        <v>23.7</v>
      </c>
      <c r="D4" s="9">
        <v>1.8</v>
      </c>
    </row>
    <row r="5" spans="1:4" x14ac:dyDescent="0.25">
      <c r="A5" s="166" t="s">
        <v>78</v>
      </c>
      <c r="B5" s="166">
        <v>23</v>
      </c>
      <c r="C5" s="9">
        <v>31.4</v>
      </c>
      <c r="D5" s="9">
        <v>2.4</v>
      </c>
    </row>
    <row r="6" spans="1:4" x14ac:dyDescent="0.25">
      <c r="A6" s="166" t="s">
        <v>65</v>
      </c>
      <c r="B6" s="166">
        <v>88</v>
      </c>
      <c r="C6" s="9">
        <v>11.8</v>
      </c>
      <c r="D6" s="9">
        <v>0.9</v>
      </c>
    </row>
    <row r="7" spans="1:4" x14ac:dyDescent="0.25">
      <c r="A7" s="166" t="s">
        <v>62</v>
      </c>
      <c r="B7" s="166">
        <v>79</v>
      </c>
      <c r="C7" s="9">
        <v>25.8</v>
      </c>
      <c r="D7" s="9">
        <v>2</v>
      </c>
    </row>
    <row r="8" spans="1:4" x14ac:dyDescent="0.25">
      <c r="A8" s="166" t="s">
        <v>36</v>
      </c>
      <c r="B8" s="166">
        <v>264</v>
      </c>
      <c r="C8" s="9">
        <v>6.8</v>
      </c>
      <c r="D8" s="9">
        <v>0.5</v>
      </c>
    </row>
    <row r="9" spans="1:4" x14ac:dyDescent="0.25">
      <c r="A9" s="166" t="s">
        <v>64</v>
      </c>
      <c r="B9" s="166">
        <v>41</v>
      </c>
      <c r="C9" s="9">
        <v>7</v>
      </c>
      <c r="D9" s="9">
        <v>0.5</v>
      </c>
    </row>
    <row r="10" spans="1:4" x14ac:dyDescent="0.25">
      <c r="A10" s="166" t="s">
        <v>68</v>
      </c>
      <c r="B10" s="166">
        <v>28</v>
      </c>
      <c r="C10" s="9">
        <v>7.7</v>
      </c>
      <c r="D10" s="9">
        <v>0.6</v>
      </c>
    </row>
    <row r="11" spans="1:4" x14ac:dyDescent="0.25">
      <c r="A11" s="166" t="s">
        <v>169</v>
      </c>
      <c r="B11" s="166">
        <v>13</v>
      </c>
      <c r="C11" s="9">
        <v>12.6</v>
      </c>
      <c r="D11" s="9">
        <v>1</v>
      </c>
    </row>
    <row r="12" spans="1:4" ht="15" customHeight="1" x14ac:dyDescent="0.25">
      <c r="A12" s="166" t="s">
        <v>67</v>
      </c>
      <c r="B12" s="166">
        <v>25</v>
      </c>
      <c r="C12" s="9">
        <v>36.799999999999997</v>
      </c>
      <c r="D12" s="9">
        <v>2.8</v>
      </c>
    </row>
    <row r="13" spans="1:4" x14ac:dyDescent="0.25">
      <c r="A13" s="166" t="s">
        <v>41</v>
      </c>
      <c r="B13" s="166">
        <v>201</v>
      </c>
      <c r="C13" s="9">
        <v>8.9</v>
      </c>
      <c r="D13" s="9">
        <v>0.7</v>
      </c>
    </row>
    <row r="14" spans="1:4" x14ac:dyDescent="0.25">
      <c r="A14" s="166" t="s">
        <v>38</v>
      </c>
      <c r="B14" s="166">
        <v>172</v>
      </c>
      <c r="C14" s="9">
        <v>15.6</v>
      </c>
      <c r="D14" s="9">
        <v>1.2</v>
      </c>
    </row>
    <row r="15" spans="1:4" x14ac:dyDescent="0.25">
      <c r="A15" s="166" t="s">
        <v>99</v>
      </c>
      <c r="B15" s="166">
        <v>112</v>
      </c>
      <c r="C15" s="9">
        <v>78</v>
      </c>
      <c r="D15" s="9">
        <v>6</v>
      </c>
    </row>
    <row r="16" spans="1:4" x14ac:dyDescent="0.25">
      <c r="A16" s="166" t="s">
        <v>170</v>
      </c>
      <c r="B16" s="166">
        <v>17</v>
      </c>
      <c r="C16" s="9">
        <v>8.6999999999999993</v>
      </c>
      <c r="D16" s="9">
        <v>0.7</v>
      </c>
    </row>
    <row r="17" spans="1:4" x14ac:dyDescent="0.25">
      <c r="A17" s="166" t="s">
        <v>47</v>
      </c>
      <c r="B17" s="166">
        <v>147</v>
      </c>
      <c r="C17" s="9">
        <v>11.7</v>
      </c>
      <c r="D17" s="9">
        <v>0.9</v>
      </c>
    </row>
    <row r="18" spans="1:4" x14ac:dyDescent="0.25">
      <c r="A18" s="166" t="s">
        <v>48</v>
      </c>
      <c r="B18" s="166">
        <v>105</v>
      </c>
      <c r="C18" s="9">
        <v>15.3</v>
      </c>
      <c r="D18" s="9">
        <v>1.2</v>
      </c>
    </row>
    <row r="19" spans="1:4" x14ac:dyDescent="0.25">
      <c r="A19" s="166" t="s">
        <v>66</v>
      </c>
      <c r="B19" s="166">
        <v>38</v>
      </c>
      <c r="C19" s="9">
        <v>11.8</v>
      </c>
      <c r="D19" s="9">
        <v>0.9</v>
      </c>
    </row>
    <row r="20" spans="1:4" x14ac:dyDescent="0.25">
      <c r="A20" s="166" t="s">
        <v>61</v>
      </c>
      <c r="B20" s="166">
        <v>64</v>
      </c>
      <c r="C20" s="9">
        <v>21.8</v>
      </c>
      <c r="D20" s="9">
        <v>1.7</v>
      </c>
    </row>
    <row r="21" spans="1:4" x14ac:dyDescent="0.25">
      <c r="A21" s="166" t="s">
        <v>52</v>
      </c>
      <c r="B21" s="166">
        <v>99</v>
      </c>
      <c r="C21" s="9">
        <v>21.9</v>
      </c>
      <c r="D21" s="9">
        <v>1.7</v>
      </c>
    </row>
    <row r="22" spans="1:4" x14ac:dyDescent="0.25">
      <c r="A22" s="166" t="s">
        <v>49</v>
      </c>
      <c r="B22" s="166">
        <v>89</v>
      </c>
      <c r="C22" s="9">
        <v>19.5</v>
      </c>
      <c r="D22" s="9">
        <v>1.5</v>
      </c>
    </row>
    <row r="23" spans="1:4" x14ac:dyDescent="0.25">
      <c r="A23" s="166" t="s">
        <v>101</v>
      </c>
      <c r="B23" s="166">
        <v>22</v>
      </c>
      <c r="C23" s="9">
        <v>15.8</v>
      </c>
      <c r="D23" s="9">
        <v>1.2</v>
      </c>
    </row>
    <row r="24" spans="1:4" x14ac:dyDescent="0.25">
      <c r="A24" s="166" t="s">
        <v>55</v>
      </c>
      <c r="B24" s="166">
        <v>71</v>
      </c>
      <c r="C24" s="9">
        <v>11.5</v>
      </c>
      <c r="D24" s="9">
        <v>0.9</v>
      </c>
    </row>
    <row r="25" spans="1:4" x14ac:dyDescent="0.25">
      <c r="A25" s="166" t="s">
        <v>63</v>
      </c>
      <c r="B25" s="166">
        <v>49</v>
      </c>
      <c r="C25" s="9">
        <v>7</v>
      </c>
      <c r="D25" s="9">
        <v>0.5</v>
      </c>
    </row>
    <row r="26" spans="1:4" x14ac:dyDescent="0.25">
      <c r="A26" s="166" t="s">
        <v>44</v>
      </c>
      <c r="B26" s="166">
        <v>157</v>
      </c>
      <c r="C26" s="9">
        <v>15.6</v>
      </c>
      <c r="D26" s="9">
        <v>1.2</v>
      </c>
    </row>
    <row r="27" spans="1:4" x14ac:dyDescent="0.25">
      <c r="A27" s="166" t="s">
        <v>60</v>
      </c>
      <c r="B27" s="166">
        <v>59</v>
      </c>
      <c r="C27" s="9">
        <v>10.3</v>
      </c>
      <c r="D27" s="9">
        <v>0.8</v>
      </c>
    </row>
    <row r="28" spans="1:4" x14ac:dyDescent="0.25">
      <c r="A28" s="166" t="s">
        <v>53</v>
      </c>
      <c r="B28" s="166">
        <v>74</v>
      </c>
      <c r="C28" s="9">
        <v>25.2</v>
      </c>
      <c r="D28" s="9">
        <v>1.9</v>
      </c>
    </row>
    <row r="29" spans="1:4" x14ac:dyDescent="0.25">
      <c r="A29" s="166" t="s">
        <v>46</v>
      </c>
      <c r="B29" s="166">
        <v>121</v>
      </c>
      <c r="C29" s="9">
        <v>19.5</v>
      </c>
      <c r="D29" s="9">
        <v>1.5</v>
      </c>
    </row>
    <row r="30" spans="1:4" x14ac:dyDescent="0.25">
      <c r="A30" s="166" t="s">
        <v>171</v>
      </c>
      <c r="B30" s="166">
        <v>16</v>
      </c>
      <c r="C30" s="9">
        <v>14.1</v>
      </c>
      <c r="D30" s="9">
        <v>1.1000000000000001</v>
      </c>
    </row>
    <row r="31" spans="1:4" x14ac:dyDescent="0.25">
      <c r="A31" s="166" t="s">
        <v>73</v>
      </c>
      <c r="B31" s="166">
        <v>22</v>
      </c>
      <c r="C31" s="9">
        <v>11.1</v>
      </c>
      <c r="D31" s="9">
        <v>0.9</v>
      </c>
    </row>
    <row r="32" spans="1:4" x14ac:dyDescent="0.25">
      <c r="A32" s="166" t="s">
        <v>74</v>
      </c>
      <c r="B32" s="166">
        <v>34</v>
      </c>
      <c r="C32" s="9">
        <v>10.6</v>
      </c>
      <c r="D32" s="9">
        <v>0.8</v>
      </c>
    </row>
    <row r="33" spans="1:4" x14ac:dyDescent="0.25">
      <c r="A33" s="166" t="s">
        <v>210</v>
      </c>
      <c r="B33" s="166">
        <v>10</v>
      </c>
      <c r="C33" s="9">
        <v>7.1</v>
      </c>
      <c r="D33" s="9">
        <v>0.5</v>
      </c>
    </row>
    <row r="34" spans="1:4" x14ac:dyDescent="0.25">
      <c r="A34" s="166" t="s">
        <v>57</v>
      </c>
      <c r="B34" s="166">
        <v>68</v>
      </c>
      <c r="C34" s="9">
        <v>7.3</v>
      </c>
      <c r="D34" s="9">
        <v>0.6</v>
      </c>
    </row>
    <row r="35" spans="1:4" x14ac:dyDescent="0.25">
      <c r="A35" s="166" t="s">
        <v>69</v>
      </c>
      <c r="B35" s="166">
        <v>37</v>
      </c>
      <c r="C35" s="9">
        <v>17.5</v>
      </c>
      <c r="D35" s="9">
        <v>1.3</v>
      </c>
    </row>
    <row r="36" spans="1:4" x14ac:dyDescent="0.25">
      <c r="A36" s="166" t="s">
        <v>40</v>
      </c>
      <c r="B36" s="166">
        <v>231</v>
      </c>
      <c r="C36" s="9">
        <v>11.8</v>
      </c>
      <c r="D36" s="9">
        <v>0.9</v>
      </c>
    </row>
    <row r="37" spans="1:4" x14ac:dyDescent="0.25">
      <c r="A37" s="166" t="s">
        <v>45</v>
      </c>
      <c r="B37" s="166">
        <v>156</v>
      </c>
      <c r="C37" s="9">
        <v>14.4</v>
      </c>
      <c r="D37" s="9">
        <v>1.1000000000000001</v>
      </c>
    </row>
    <row r="38" spans="1:4" x14ac:dyDescent="0.25">
      <c r="A38" s="166" t="s">
        <v>211</v>
      </c>
      <c r="B38" s="105" t="s">
        <v>100</v>
      </c>
      <c r="C38" s="51" t="s">
        <v>100</v>
      </c>
      <c r="D38" s="51" t="s">
        <v>100</v>
      </c>
    </row>
    <row r="39" spans="1:4" x14ac:dyDescent="0.25">
      <c r="A39" s="166" t="s">
        <v>39</v>
      </c>
      <c r="B39" s="166">
        <v>183</v>
      </c>
      <c r="C39" s="9">
        <v>15.5</v>
      </c>
      <c r="D39" s="9">
        <v>1.2</v>
      </c>
    </row>
    <row r="40" spans="1:4" x14ac:dyDescent="0.25">
      <c r="A40" s="166" t="s">
        <v>50</v>
      </c>
      <c r="B40" s="166">
        <v>113</v>
      </c>
      <c r="C40" s="9">
        <v>27.9</v>
      </c>
      <c r="D40" s="9">
        <v>2.1</v>
      </c>
    </row>
    <row r="41" spans="1:4" x14ac:dyDescent="0.25">
      <c r="A41" s="166" t="s">
        <v>70</v>
      </c>
      <c r="B41" s="166">
        <v>60</v>
      </c>
      <c r="C41" s="9">
        <v>14.2</v>
      </c>
      <c r="D41" s="9">
        <v>1.1000000000000001</v>
      </c>
    </row>
    <row r="42" spans="1:4" x14ac:dyDescent="0.25">
      <c r="A42" s="166" t="s">
        <v>37</v>
      </c>
      <c r="B42" s="166">
        <v>208</v>
      </c>
      <c r="C42" s="9">
        <v>16</v>
      </c>
      <c r="D42" s="9">
        <v>1.2</v>
      </c>
    </row>
    <row r="43" spans="1:4" x14ac:dyDescent="0.25">
      <c r="A43" s="166" t="s">
        <v>162</v>
      </c>
      <c r="B43" s="166">
        <v>10</v>
      </c>
      <c r="C43" s="9">
        <v>9.1</v>
      </c>
      <c r="D43" s="9">
        <v>0.7</v>
      </c>
    </row>
    <row r="44" spans="1:4" x14ac:dyDescent="0.25">
      <c r="A44" s="166" t="s">
        <v>58</v>
      </c>
      <c r="B44" s="166">
        <v>86</v>
      </c>
      <c r="C44" s="9">
        <v>16</v>
      </c>
      <c r="D44" s="9">
        <v>1.2</v>
      </c>
    </row>
    <row r="45" spans="1:4" x14ac:dyDescent="0.25">
      <c r="A45" s="166" t="s">
        <v>155</v>
      </c>
      <c r="B45" s="166">
        <v>16</v>
      </c>
      <c r="C45" s="9">
        <v>17.399999999999999</v>
      </c>
      <c r="D45" s="9">
        <v>1.3</v>
      </c>
    </row>
    <row r="46" spans="1:4" x14ac:dyDescent="0.25">
      <c r="A46" s="166" t="s">
        <v>42</v>
      </c>
      <c r="B46" s="166">
        <v>176</v>
      </c>
      <c r="C46" s="9">
        <v>24.7</v>
      </c>
      <c r="D46" s="9">
        <v>1.9</v>
      </c>
    </row>
    <row r="47" spans="1:4" x14ac:dyDescent="0.25">
      <c r="A47" s="166" t="s">
        <v>35</v>
      </c>
      <c r="B47" s="166">
        <v>327</v>
      </c>
      <c r="C47" s="9">
        <v>10.7</v>
      </c>
      <c r="D47" s="9">
        <v>0.8</v>
      </c>
    </row>
    <row r="48" spans="1:4" x14ac:dyDescent="0.25">
      <c r="A48" s="166" t="s">
        <v>72</v>
      </c>
      <c r="B48" s="166">
        <v>26</v>
      </c>
      <c r="C48" s="9">
        <v>7.6</v>
      </c>
      <c r="D48" s="9">
        <v>0.6</v>
      </c>
    </row>
    <row r="49" spans="1:4" x14ac:dyDescent="0.25">
      <c r="A49" s="166" t="s">
        <v>172</v>
      </c>
      <c r="B49" s="166">
        <v>10</v>
      </c>
      <c r="C49" s="9">
        <v>15.4</v>
      </c>
      <c r="D49" s="9">
        <v>1.2</v>
      </c>
    </row>
    <row r="50" spans="1:4" x14ac:dyDescent="0.25">
      <c r="A50" s="166" t="s">
        <v>51</v>
      </c>
      <c r="B50" s="166">
        <v>68</v>
      </c>
      <c r="C50" s="9">
        <v>7.8</v>
      </c>
      <c r="D50" s="9">
        <v>0.6</v>
      </c>
    </row>
    <row r="51" spans="1:4" x14ac:dyDescent="0.25">
      <c r="A51" s="166" t="s">
        <v>54</v>
      </c>
      <c r="B51" s="166">
        <v>103</v>
      </c>
      <c r="C51" s="9">
        <v>13.2</v>
      </c>
      <c r="D51" s="9">
        <v>1</v>
      </c>
    </row>
    <row r="52" spans="1:4" x14ac:dyDescent="0.25">
      <c r="A52" s="166" t="s">
        <v>56</v>
      </c>
      <c r="B52" s="166">
        <v>50</v>
      </c>
      <c r="C52" s="9">
        <v>28.2</v>
      </c>
      <c r="D52" s="9">
        <v>2.2000000000000002</v>
      </c>
    </row>
    <row r="53" spans="1:4" x14ac:dyDescent="0.25">
      <c r="A53" s="166" t="s">
        <v>59</v>
      </c>
      <c r="B53" s="166">
        <v>68</v>
      </c>
      <c r="C53" s="9">
        <v>11.5</v>
      </c>
      <c r="D53" s="9">
        <v>0.9</v>
      </c>
    </row>
    <row r="54" spans="1:4" x14ac:dyDescent="0.25">
      <c r="A54" s="166" t="s">
        <v>212</v>
      </c>
      <c r="B54" s="105" t="s">
        <v>100</v>
      </c>
      <c r="C54" s="51" t="s">
        <v>100</v>
      </c>
      <c r="D54" s="51" t="s">
        <v>100</v>
      </c>
    </row>
    <row r="55" spans="1:4" x14ac:dyDescent="0.25">
      <c r="A55" s="166" t="s">
        <v>107</v>
      </c>
      <c r="B55" s="167">
        <v>4371</v>
      </c>
      <c r="C55" s="9">
        <v>13.1</v>
      </c>
      <c r="D55" s="9">
        <v>1</v>
      </c>
    </row>
    <row r="56" spans="1:4" x14ac:dyDescent="0.25">
      <c r="A56" s="2" t="s">
        <v>110</v>
      </c>
    </row>
    <row r="57" spans="1:4" x14ac:dyDescent="0.25">
      <c r="A57" s="27" t="s">
        <v>213</v>
      </c>
    </row>
    <row r="58" spans="1:4" x14ac:dyDescent="0.25">
      <c r="A58" s="27" t="s">
        <v>214</v>
      </c>
    </row>
    <row r="59" spans="1:4" x14ac:dyDescent="0.25">
      <c r="A59" s="2" t="s">
        <v>108</v>
      </c>
    </row>
    <row r="60" spans="1:4" x14ac:dyDescent="0.25">
      <c r="A60" s="115" t="s">
        <v>215</v>
      </c>
    </row>
    <row r="61" spans="1:4" x14ac:dyDescent="0.25">
      <c r="A61" s="27" t="s">
        <v>109</v>
      </c>
    </row>
    <row r="62" spans="1:4" x14ac:dyDescent="0.25">
      <c r="A62" s="97" t="s">
        <v>164</v>
      </c>
    </row>
    <row r="63" spans="1:4" x14ac:dyDescent="0.25">
      <c r="A63" s="27" t="s">
        <v>156</v>
      </c>
    </row>
    <row r="64" spans="1:4" x14ac:dyDescent="0.25">
      <c r="A64" s="97" t="s">
        <v>256</v>
      </c>
    </row>
    <row r="65" spans="1:1" x14ac:dyDescent="0.25">
      <c r="A65" s="135"/>
    </row>
    <row r="66" spans="1:1" x14ac:dyDescent="0.25">
      <c r="A66" s="135"/>
    </row>
    <row r="67" spans="1:1" x14ac:dyDescent="0.25">
      <c r="A67" s="136"/>
    </row>
  </sheetData>
  <pageMargins left="0.7" right="0.7" top="0.75" bottom="0.75" header="0.3" footer="0.3"/>
  <pageSetup paperSize="5"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73672-614A-41CE-A600-F6111074EDF9}">
  <dimension ref="A1:K14"/>
  <sheetViews>
    <sheetView workbookViewId="0">
      <selection activeCell="A10" sqref="A10"/>
    </sheetView>
  </sheetViews>
  <sheetFormatPr defaultRowHeight="15" x14ac:dyDescent="0.25"/>
  <cols>
    <col min="1" max="1" width="19.140625" customWidth="1"/>
    <col min="3" max="3" width="11.140625" bestFit="1" customWidth="1"/>
    <col min="4" max="4" width="14" customWidth="1"/>
    <col min="8" max="9" width="11.140625" bestFit="1" customWidth="1"/>
  </cols>
  <sheetData>
    <row r="1" spans="1:11" ht="18.75" x14ac:dyDescent="0.3">
      <c r="A1" s="17" t="s">
        <v>216</v>
      </c>
    </row>
    <row r="2" spans="1:11" ht="75" x14ac:dyDescent="0.25">
      <c r="A2" s="61" t="s">
        <v>175</v>
      </c>
      <c r="B2" s="61" t="s">
        <v>206</v>
      </c>
      <c r="C2" s="61" t="s">
        <v>217</v>
      </c>
      <c r="D2" s="164" t="s">
        <v>208</v>
      </c>
      <c r="E2" s="165" t="s">
        <v>209</v>
      </c>
    </row>
    <row r="3" spans="1:11" x14ac:dyDescent="0.25">
      <c r="A3" s="166" t="s">
        <v>177</v>
      </c>
      <c r="B3" s="167">
        <v>988</v>
      </c>
      <c r="C3" s="167">
        <v>68909283</v>
      </c>
      <c r="D3" s="9">
        <v>14.337690902980372</v>
      </c>
      <c r="E3" s="9">
        <v>1.098582988632836</v>
      </c>
      <c r="H3" s="86"/>
      <c r="I3" s="86"/>
      <c r="J3" s="169"/>
      <c r="K3" s="98"/>
    </row>
    <row r="4" spans="1:11" x14ac:dyDescent="0.25">
      <c r="A4" s="166" t="s">
        <v>176</v>
      </c>
      <c r="B4" s="167">
        <v>636</v>
      </c>
      <c r="C4" s="167">
        <v>56983517</v>
      </c>
      <c r="D4" s="9">
        <v>11.161122259266657</v>
      </c>
      <c r="E4" s="9">
        <v>0.85518784935814574</v>
      </c>
      <c r="H4" s="86"/>
      <c r="I4" s="86"/>
      <c r="J4" s="169"/>
      <c r="K4" s="98"/>
    </row>
    <row r="5" spans="1:11" x14ac:dyDescent="0.25">
      <c r="A5" s="166" t="s">
        <v>178</v>
      </c>
      <c r="B5" s="167">
        <v>1920</v>
      </c>
      <c r="C5" s="167">
        <v>130125290</v>
      </c>
      <c r="D5" s="9">
        <v>14.755010344261288</v>
      </c>
      <c r="E5" s="9">
        <v>1.1305588515607832</v>
      </c>
      <c r="H5" s="86"/>
      <c r="I5" s="86"/>
      <c r="J5" s="169"/>
      <c r="K5" s="98"/>
    </row>
    <row r="6" spans="1:11" x14ac:dyDescent="0.25">
      <c r="A6" s="166" t="s">
        <v>179</v>
      </c>
      <c r="B6" s="167">
        <v>827</v>
      </c>
      <c r="C6" s="167">
        <v>78896805</v>
      </c>
      <c r="D6" s="9">
        <v>10.482046769828004</v>
      </c>
      <c r="E6" s="9">
        <v>0.8031557065435907</v>
      </c>
      <c r="H6" s="86"/>
      <c r="I6" s="86"/>
      <c r="J6" s="169"/>
      <c r="K6" s="98"/>
    </row>
    <row r="7" spans="1:11" x14ac:dyDescent="0.25">
      <c r="A7" s="166" t="s">
        <v>180</v>
      </c>
      <c r="B7" s="167">
        <v>4371</v>
      </c>
      <c r="C7" s="167">
        <v>334914895</v>
      </c>
      <c r="D7" s="9">
        <v>13.051076751901405</v>
      </c>
      <c r="E7" s="9">
        <v>1</v>
      </c>
      <c r="G7" s="86"/>
      <c r="H7" s="86"/>
      <c r="I7" s="169"/>
      <c r="J7" s="19"/>
    </row>
    <row r="8" spans="1:11" x14ac:dyDescent="0.25">
      <c r="A8" s="2" t="s">
        <v>110</v>
      </c>
    </row>
    <row r="9" spans="1:11" x14ac:dyDescent="0.25">
      <c r="A9" s="27" t="s">
        <v>213</v>
      </c>
    </row>
    <row r="10" spans="1:11" x14ac:dyDescent="0.25">
      <c r="A10" s="27" t="s">
        <v>214</v>
      </c>
    </row>
    <row r="11" spans="1:11" x14ac:dyDescent="0.25">
      <c r="A11" s="2" t="s">
        <v>108</v>
      </c>
    </row>
    <row r="12" spans="1:11" x14ac:dyDescent="0.25">
      <c r="A12" s="115" t="s">
        <v>215</v>
      </c>
    </row>
    <row r="13" spans="1:11" x14ac:dyDescent="0.25">
      <c r="A13" s="27" t="s">
        <v>259</v>
      </c>
    </row>
    <row r="14" spans="1:11" x14ac:dyDescent="0.25">
      <c r="A14" s="2" t="s">
        <v>260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7"/>
  <dimension ref="A1:Y87"/>
  <sheetViews>
    <sheetView zoomScale="125" zoomScaleNormal="125" workbookViewId="0"/>
  </sheetViews>
  <sheetFormatPr defaultRowHeight="15" x14ac:dyDescent="0.25"/>
  <cols>
    <col min="1" max="1" width="24.5703125" customWidth="1"/>
    <col min="2" max="3" width="14" customWidth="1"/>
    <col min="4" max="4" width="13.7109375" customWidth="1"/>
    <col min="5" max="5" width="14" customWidth="1"/>
    <col min="6" max="6" width="12.42578125" customWidth="1"/>
    <col min="7" max="7" width="13.5703125" customWidth="1"/>
    <col min="8" max="8" width="13.7109375" customWidth="1"/>
    <col min="9" max="9" width="13" customWidth="1"/>
    <col min="10" max="10" width="13.85546875" customWidth="1"/>
    <col min="11" max="11" width="13.5703125" customWidth="1"/>
    <col min="12" max="12" width="14.5703125" customWidth="1"/>
    <col min="13" max="13" width="14" customWidth="1"/>
    <col min="14" max="14" width="12.85546875" customWidth="1"/>
    <col min="15" max="15" width="13" customWidth="1"/>
    <col min="16" max="16" width="12.7109375" customWidth="1"/>
    <col min="17" max="17" width="14" customWidth="1"/>
    <col min="18" max="18" width="13.5703125" customWidth="1"/>
    <col min="19" max="19" width="12.5703125" customWidth="1"/>
    <col min="20" max="20" width="13.5703125" customWidth="1"/>
    <col min="21" max="21" width="13.42578125" customWidth="1"/>
    <col min="22" max="22" width="13.85546875" style="4" customWidth="1"/>
    <col min="23" max="23" width="13.7109375" style="106" customWidth="1"/>
    <col min="24" max="24" width="13.140625" style="4" customWidth="1"/>
    <col min="25" max="25" width="12.85546875" customWidth="1"/>
  </cols>
  <sheetData>
    <row r="1" spans="1:18" ht="18.75" x14ac:dyDescent="0.3">
      <c r="A1" s="28" t="s">
        <v>218</v>
      </c>
      <c r="B1" s="28"/>
    </row>
    <row r="2" spans="1:18" x14ac:dyDescent="0.25">
      <c r="Q2" s="1"/>
      <c r="R2" s="1"/>
    </row>
    <row r="3" spans="1:18" ht="57.75" x14ac:dyDescent="0.25">
      <c r="A3" s="120" t="s">
        <v>0</v>
      </c>
      <c r="B3" s="121" t="s">
        <v>111</v>
      </c>
      <c r="C3" s="121" t="s">
        <v>112</v>
      </c>
      <c r="D3" s="122" t="s">
        <v>113</v>
      </c>
      <c r="E3" s="41"/>
      <c r="F3" s="1"/>
      <c r="G3" s="44"/>
      <c r="H3" s="77"/>
      <c r="I3" s="78"/>
      <c r="J3" s="77"/>
      <c r="K3" s="79"/>
      <c r="L3" s="77"/>
      <c r="N3" s="77"/>
      <c r="O3" s="80"/>
      <c r="Q3" s="99"/>
      <c r="R3" s="99"/>
    </row>
    <row r="4" spans="1:18" x14ac:dyDescent="0.25">
      <c r="A4" s="37">
        <v>2014</v>
      </c>
      <c r="B4" s="31">
        <v>3428</v>
      </c>
      <c r="C4" s="33">
        <v>318386329</v>
      </c>
      <c r="D4" s="46">
        <f t="shared" ref="D4:D9" si="0">B4/C4*1000000</f>
        <v>10.766793947361979</v>
      </c>
      <c r="E4" s="42"/>
      <c r="F4" s="101"/>
      <c r="G4" s="170"/>
      <c r="H4" s="133"/>
      <c r="I4" s="10"/>
      <c r="J4" s="81"/>
      <c r="K4" s="82"/>
      <c r="L4" s="82"/>
      <c r="N4" s="19"/>
      <c r="O4" s="80"/>
      <c r="Q4" s="45"/>
      <c r="R4" s="100"/>
    </row>
    <row r="5" spans="1:18" x14ac:dyDescent="0.25">
      <c r="A5" s="37">
        <v>2015</v>
      </c>
      <c r="B5" s="31">
        <v>3362</v>
      </c>
      <c r="C5" s="31">
        <v>320738994</v>
      </c>
      <c r="D5" s="46">
        <f t="shared" si="0"/>
        <v>10.482043227958743</v>
      </c>
      <c r="E5" s="42"/>
      <c r="F5" s="101"/>
      <c r="G5" s="170"/>
      <c r="H5" s="133"/>
      <c r="I5" s="10"/>
      <c r="J5" s="81"/>
      <c r="K5" s="82"/>
      <c r="L5" s="82"/>
      <c r="N5" s="19"/>
      <c r="O5" s="83"/>
      <c r="Q5" s="45"/>
      <c r="R5" s="100"/>
    </row>
    <row r="6" spans="1:18" x14ac:dyDescent="0.25">
      <c r="A6" s="37">
        <v>2016</v>
      </c>
      <c r="B6" s="31">
        <v>3515</v>
      </c>
      <c r="C6" s="31">
        <v>323071755</v>
      </c>
      <c r="D6" s="46">
        <f t="shared" si="0"/>
        <v>10.87993594488011</v>
      </c>
      <c r="E6" s="42"/>
      <c r="F6" s="101"/>
      <c r="G6" s="171"/>
      <c r="H6" s="133"/>
      <c r="I6" s="10"/>
      <c r="J6" s="84"/>
      <c r="K6" s="82"/>
      <c r="L6" s="82"/>
      <c r="N6" s="19"/>
      <c r="Q6" s="45"/>
      <c r="R6" s="100"/>
    </row>
    <row r="7" spans="1:18" x14ac:dyDescent="0.25">
      <c r="A7" s="37">
        <v>2017</v>
      </c>
      <c r="B7" s="31">
        <v>3645</v>
      </c>
      <c r="C7" s="31">
        <v>325122128</v>
      </c>
      <c r="D7" s="46">
        <f t="shared" si="0"/>
        <v>11.211171698531698</v>
      </c>
      <c r="E7" s="42"/>
      <c r="F7" s="101"/>
      <c r="G7" s="172"/>
      <c r="H7" s="133"/>
      <c r="I7" s="10"/>
      <c r="J7" s="84"/>
      <c r="K7" s="82"/>
      <c r="L7" s="82"/>
      <c r="N7" s="19"/>
      <c r="Q7" s="45"/>
      <c r="R7" s="100"/>
    </row>
    <row r="8" spans="1:18" x14ac:dyDescent="0.25">
      <c r="A8" s="37">
        <v>2018</v>
      </c>
      <c r="B8" s="31">
        <v>3810</v>
      </c>
      <c r="C8" s="31">
        <v>326838199</v>
      </c>
      <c r="D8" s="46">
        <f t="shared" si="0"/>
        <v>11.657144151623475</v>
      </c>
      <c r="E8" s="42"/>
      <c r="F8" s="101"/>
      <c r="G8" s="172"/>
      <c r="H8" s="133"/>
      <c r="I8" s="10"/>
      <c r="J8" s="85"/>
      <c r="K8" s="82"/>
      <c r="L8" s="82"/>
      <c r="N8" s="19"/>
      <c r="Q8" s="103"/>
      <c r="R8" s="100"/>
    </row>
    <row r="9" spans="1:18" x14ac:dyDescent="0.25">
      <c r="A9" s="37">
        <v>2019</v>
      </c>
      <c r="B9" s="31">
        <v>3515</v>
      </c>
      <c r="C9" s="31">
        <v>328329953</v>
      </c>
      <c r="D9" s="46">
        <f t="shared" si="0"/>
        <v>10.70569397608387</v>
      </c>
      <c r="E9" s="42"/>
      <c r="F9" s="101"/>
      <c r="G9" s="172"/>
      <c r="H9" s="133"/>
      <c r="I9" s="19"/>
      <c r="J9" s="85"/>
      <c r="K9" s="82"/>
      <c r="L9" s="82"/>
      <c r="N9" s="19"/>
      <c r="Q9" s="103"/>
      <c r="R9" s="100"/>
    </row>
    <row r="10" spans="1:18" x14ac:dyDescent="0.25">
      <c r="A10" s="37">
        <v>2020</v>
      </c>
      <c r="B10" s="31">
        <v>3790</v>
      </c>
      <c r="C10" s="31">
        <v>331526933</v>
      </c>
      <c r="D10" s="46">
        <f t="shared" ref="D10:D12" si="1">B10/C10*1000000</f>
        <v>11.431952045959415</v>
      </c>
      <c r="E10" s="42"/>
      <c r="F10" s="101"/>
      <c r="G10" s="172"/>
      <c r="H10" s="133"/>
      <c r="I10" s="19"/>
      <c r="J10" s="85"/>
      <c r="K10" s="82"/>
      <c r="L10" s="82"/>
      <c r="N10" s="19"/>
      <c r="Q10" s="103"/>
      <c r="R10" s="100"/>
    </row>
    <row r="11" spans="1:18" x14ac:dyDescent="0.25">
      <c r="A11" s="37">
        <v>2021</v>
      </c>
      <c r="B11" s="31">
        <v>4316</v>
      </c>
      <c r="C11" s="31">
        <v>332048977</v>
      </c>
      <c r="D11" s="46">
        <f t="shared" si="1"/>
        <v>12.998082508773999</v>
      </c>
      <c r="E11" s="42"/>
      <c r="F11" s="101"/>
      <c r="G11" s="172"/>
      <c r="H11" s="133"/>
      <c r="I11" s="19"/>
      <c r="J11" s="85"/>
      <c r="K11" s="82"/>
      <c r="L11" s="82"/>
      <c r="N11" s="19"/>
      <c r="Q11" s="103"/>
      <c r="R11" s="100"/>
    </row>
    <row r="12" spans="1:18" x14ac:dyDescent="0.25">
      <c r="A12" s="37">
        <v>2022</v>
      </c>
      <c r="B12" s="31">
        <v>4446</v>
      </c>
      <c r="C12" s="31">
        <v>333271411</v>
      </c>
      <c r="D12" s="46">
        <f t="shared" si="1"/>
        <v>13.340478220617609</v>
      </c>
      <c r="E12" s="42"/>
      <c r="F12" s="101"/>
      <c r="G12" s="172"/>
      <c r="H12" s="133"/>
      <c r="I12" s="19"/>
      <c r="J12" s="85"/>
      <c r="K12" s="82"/>
      <c r="L12" s="82"/>
      <c r="N12" s="19"/>
      <c r="Q12" s="103"/>
      <c r="R12" s="100"/>
    </row>
    <row r="13" spans="1:18" x14ac:dyDescent="0.25">
      <c r="A13" s="37">
        <v>2023</v>
      </c>
      <c r="B13" s="31">
        <v>4371</v>
      </c>
      <c r="C13" s="31">
        <v>334914895</v>
      </c>
      <c r="D13" s="46">
        <f t="shared" ref="D13" si="2">B13/C13*1000000</f>
        <v>13.051076751901405</v>
      </c>
      <c r="E13" s="42"/>
      <c r="F13" s="101"/>
      <c r="G13" s="172"/>
      <c r="H13" s="133"/>
      <c r="I13" s="19"/>
      <c r="J13" s="87"/>
      <c r="K13" s="82"/>
      <c r="L13" s="82"/>
      <c r="N13" s="19"/>
      <c r="Q13" s="103"/>
      <c r="R13" s="100"/>
    </row>
    <row r="14" spans="1:18" x14ac:dyDescent="0.25">
      <c r="A14" s="38" t="s">
        <v>140</v>
      </c>
      <c r="B14" s="39"/>
      <c r="C14" s="40"/>
      <c r="D14" s="123">
        <v>0.27</v>
      </c>
      <c r="E14" s="43"/>
      <c r="F14" s="1"/>
      <c r="G14" s="44"/>
      <c r="I14" s="88"/>
      <c r="J14" s="88"/>
      <c r="K14" s="82"/>
      <c r="L14" s="89"/>
      <c r="Q14" s="101"/>
      <c r="R14" s="102"/>
    </row>
    <row r="15" spans="1:18" x14ac:dyDescent="0.25">
      <c r="A15" s="57" t="s">
        <v>124</v>
      </c>
      <c r="B15" s="57"/>
      <c r="C15" s="64"/>
      <c r="D15" s="64"/>
      <c r="E15" s="116"/>
      <c r="F15" s="60"/>
      <c r="G15" s="117"/>
      <c r="H15" s="118"/>
      <c r="I15" s="118"/>
      <c r="J15" s="119"/>
      <c r="K15" s="60"/>
      <c r="L15" s="60"/>
      <c r="M15" s="60"/>
      <c r="N15" s="60"/>
      <c r="O15" s="60"/>
      <c r="P15" s="36"/>
    </row>
    <row r="16" spans="1:18" x14ac:dyDescent="0.25">
      <c r="A16" s="57" t="s">
        <v>219</v>
      </c>
      <c r="B16" s="57"/>
      <c r="C16" s="64"/>
      <c r="D16" s="64"/>
      <c r="E16" s="116"/>
      <c r="F16" s="60"/>
      <c r="G16" s="60"/>
      <c r="H16" s="60"/>
      <c r="I16" s="60"/>
      <c r="J16" s="60"/>
      <c r="K16" s="60"/>
      <c r="L16" s="60"/>
      <c r="M16" s="60"/>
      <c r="N16" s="60"/>
      <c r="O16" s="60"/>
      <c r="P16" s="36"/>
    </row>
    <row r="17" spans="1:25" x14ac:dyDescent="0.25">
      <c r="A17" s="57" t="s">
        <v>220</v>
      </c>
      <c r="B17" s="57"/>
      <c r="C17" s="60"/>
      <c r="D17" s="60"/>
      <c r="E17" s="60"/>
      <c r="F17" s="60"/>
      <c r="G17" s="60"/>
      <c r="H17" s="60"/>
      <c r="I17" s="60"/>
      <c r="J17" s="60"/>
      <c r="K17" s="60"/>
      <c r="L17" s="60"/>
      <c r="M17" s="60"/>
      <c r="N17" s="60"/>
      <c r="O17" s="60"/>
      <c r="P17" s="36"/>
    </row>
    <row r="18" spans="1:25" x14ac:dyDescent="0.25">
      <c r="A18" s="57" t="s">
        <v>221</v>
      </c>
      <c r="B18" s="57"/>
      <c r="C18" s="60"/>
      <c r="D18" s="60"/>
      <c r="E18" s="60"/>
      <c r="F18" s="60"/>
      <c r="G18" s="60"/>
      <c r="H18" s="60"/>
      <c r="I18" s="60"/>
      <c r="J18" s="60"/>
      <c r="K18" s="60"/>
      <c r="L18" s="60"/>
      <c r="M18" s="60"/>
      <c r="N18" s="60"/>
      <c r="O18" s="60"/>
      <c r="P18" s="36"/>
    </row>
    <row r="19" spans="1:25" x14ac:dyDescent="0.25">
      <c r="A19" s="57" t="s">
        <v>125</v>
      </c>
      <c r="B19" s="57"/>
      <c r="C19" s="60"/>
      <c r="D19" s="60"/>
      <c r="E19" s="60"/>
      <c r="F19" s="60"/>
      <c r="G19" s="60"/>
      <c r="H19" s="60"/>
      <c r="I19" s="60"/>
      <c r="J19" s="60"/>
      <c r="K19" s="60"/>
      <c r="L19" s="60"/>
      <c r="M19" s="60"/>
      <c r="N19" s="60"/>
      <c r="O19" s="60"/>
      <c r="P19" s="36"/>
    </row>
    <row r="20" spans="1:25" x14ac:dyDescent="0.25">
      <c r="A20" s="57"/>
      <c r="B20" s="57"/>
      <c r="C20" s="60"/>
      <c r="D20" s="60"/>
      <c r="E20" s="60"/>
      <c r="F20" s="60"/>
      <c r="G20" s="60"/>
      <c r="H20" s="60"/>
      <c r="I20" s="60"/>
      <c r="J20" s="60"/>
      <c r="K20" s="60"/>
      <c r="L20" s="60"/>
      <c r="M20" s="60"/>
      <c r="N20" s="60"/>
      <c r="O20" s="60"/>
      <c r="P20" s="36"/>
    </row>
    <row r="21" spans="1:25" ht="18.75" x14ac:dyDescent="0.3">
      <c r="A21" s="28" t="s">
        <v>222</v>
      </c>
      <c r="B21" s="58"/>
      <c r="C21" s="36"/>
      <c r="D21" s="36"/>
      <c r="E21" s="36"/>
      <c r="F21" s="36"/>
      <c r="G21" s="36"/>
      <c r="H21" s="36"/>
      <c r="I21" s="36"/>
      <c r="J21" s="36"/>
      <c r="K21" s="36"/>
      <c r="L21" s="36"/>
      <c r="M21" s="36"/>
      <c r="N21" s="36"/>
      <c r="O21" s="36"/>
      <c r="P21" s="36"/>
    </row>
    <row r="22" spans="1:25" ht="18.75" x14ac:dyDescent="0.3">
      <c r="A22" s="28"/>
      <c r="B22" s="58"/>
      <c r="C22" s="36"/>
      <c r="D22" s="36"/>
      <c r="E22" s="36"/>
      <c r="F22" s="36"/>
      <c r="G22" s="36"/>
      <c r="H22" s="36"/>
      <c r="I22" s="36"/>
      <c r="J22" s="36"/>
      <c r="K22" s="36"/>
      <c r="L22" s="36"/>
      <c r="M22" s="36"/>
      <c r="N22" s="36"/>
      <c r="O22" s="36"/>
      <c r="P22" s="36"/>
    </row>
    <row r="23" spans="1:25" ht="86.25" x14ac:dyDescent="0.25">
      <c r="A23" s="21" t="s">
        <v>88</v>
      </c>
      <c r="B23" s="22" t="s">
        <v>135</v>
      </c>
      <c r="C23" s="22" t="s">
        <v>89</v>
      </c>
      <c r="D23" s="23" t="s">
        <v>90</v>
      </c>
      <c r="E23" s="23" t="s">
        <v>91</v>
      </c>
      <c r="F23" s="23" t="s">
        <v>92</v>
      </c>
      <c r="G23" s="23" t="s">
        <v>93</v>
      </c>
      <c r="H23" s="23" t="s">
        <v>94</v>
      </c>
      <c r="I23" s="22" t="s">
        <v>95</v>
      </c>
      <c r="J23" s="22" t="s">
        <v>96</v>
      </c>
      <c r="K23" s="24" t="s">
        <v>97</v>
      </c>
      <c r="L23" s="22" t="s">
        <v>98</v>
      </c>
      <c r="M23" s="22" t="s">
        <v>136</v>
      </c>
      <c r="N23" s="47" t="s">
        <v>141</v>
      </c>
      <c r="O23" s="47" t="s">
        <v>142</v>
      </c>
      <c r="P23" s="91" t="s">
        <v>144</v>
      </c>
      <c r="Q23" s="94" t="s">
        <v>147</v>
      </c>
      <c r="R23" s="47" t="s">
        <v>152</v>
      </c>
      <c r="S23" s="129" t="s">
        <v>153</v>
      </c>
      <c r="T23" s="132" t="s">
        <v>154</v>
      </c>
      <c r="U23" s="132" t="s">
        <v>157</v>
      </c>
      <c r="V23" s="139" t="s">
        <v>161</v>
      </c>
      <c r="W23" s="139" t="s">
        <v>163</v>
      </c>
      <c r="X23" s="139" t="s">
        <v>167</v>
      </c>
      <c r="Y23" s="139" t="s">
        <v>223</v>
      </c>
    </row>
    <row r="24" spans="1:25" x14ac:dyDescent="0.25">
      <c r="A24" s="20" t="s">
        <v>43</v>
      </c>
      <c r="B24" s="5">
        <v>29.9</v>
      </c>
      <c r="C24" s="9">
        <v>30.7</v>
      </c>
      <c r="D24" s="9">
        <v>20.6</v>
      </c>
      <c r="E24" s="9">
        <v>26.5</v>
      </c>
      <c r="F24" s="9">
        <v>27.1</v>
      </c>
      <c r="G24" s="9">
        <v>28</v>
      </c>
      <c r="H24" s="9">
        <v>23.5</v>
      </c>
      <c r="I24" s="9">
        <v>22.63953717023897</v>
      </c>
      <c r="J24" s="9">
        <v>22.465231844401952</v>
      </c>
      <c r="K24" s="9">
        <v>21.23724809438173</v>
      </c>
      <c r="L24" s="9">
        <v>28.2</v>
      </c>
      <c r="M24" s="9">
        <v>23.7</v>
      </c>
      <c r="N24" s="51">
        <v>18.7</v>
      </c>
      <c r="O24" s="51">
        <v>20.479950748821473</v>
      </c>
      <c r="P24" s="92">
        <v>20.6</v>
      </c>
      <c r="Q24" s="18">
        <v>21.8</v>
      </c>
      <c r="R24" s="9">
        <v>22.2</v>
      </c>
      <c r="S24" s="130">
        <v>17.2</v>
      </c>
      <c r="T24" s="105">
        <v>19.8</v>
      </c>
      <c r="U24" s="51">
        <v>21.2</v>
      </c>
      <c r="V24" s="157">
        <v>24.5</v>
      </c>
      <c r="W24" s="9">
        <v>23.763100894561934</v>
      </c>
      <c r="X24" s="9">
        <v>27.592171155026023</v>
      </c>
      <c r="Y24" s="9">
        <v>23.686161878668909</v>
      </c>
    </row>
    <row r="25" spans="1:25" x14ac:dyDescent="0.25">
      <c r="A25" s="20" t="s">
        <v>78</v>
      </c>
      <c r="B25" s="5">
        <v>25.5</v>
      </c>
      <c r="C25" s="9">
        <v>25.3</v>
      </c>
      <c r="D25" s="9">
        <v>17.100000000000001</v>
      </c>
      <c r="E25" s="9">
        <v>10.8</v>
      </c>
      <c r="F25" s="9">
        <v>10.6</v>
      </c>
      <c r="G25" s="9">
        <v>23.9</v>
      </c>
      <c r="H25" s="9">
        <v>25.1</v>
      </c>
      <c r="I25" s="9">
        <v>24.915835772398236</v>
      </c>
      <c r="J25" s="9">
        <v>17.504653320340989</v>
      </c>
      <c r="K25" s="9">
        <v>14.316945680076396</v>
      </c>
      <c r="L25" s="9">
        <v>15.4</v>
      </c>
      <c r="M25" s="9">
        <v>16.600000000000001</v>
      </c>
      <c r="N25" s="51">
        <v>24.6</v>
      </c>
      <c r="O25" s="51">
        <v>16.276505271553145</v>
      </c>
      <c r="P25" s="92">
        <v>17.600000000000001</v>
      </c>
      <c r="Q25" s="18">
        <v>19</v>
      </c>
      <c r="R25" s="9">
        <v>25.6</v>
      </c>
      <c r="S25" s="130">
        <v>27</v>
      </c>
      <c r="T25" s="105">
        <v>16.3</v>
      </c>
      <c r="U25" s="51">
        <v>27.3</v>
      </c>
      <c r="V25" s="157">
        <v>21.8</v>
      </c>
      <c r="W25" s="9">
        <v>32.68944212742889</v>
      </c>
      <c r="X25" s="9">
        <v>36.821060555643442</v>
      </c>
      <c r="Y25" s="9">
        <v>31.360528820325989</v>
      </c>
    </row>
    <row r="26" spans="1:25" x14ac:dyDescent="0.25">
      <c r="A26" s="20" t="s">
        <v>65</v>
      </c>
      <c r="B26" s="5">
        <v>11.4</v>
      </c>
      <c r="C26" s="9">
        <v>11.7</v>
      </c>
      <c r="D26" s="9">
        <v>10.5</v>
      </c>
      <c r="E26" s="9">
        <v>12.4</v>
      </c>
      <c r="F26" s="9">
        <v>7.5</v>
      </c>
      <c r="G26" s="9">
        <v>12.9</v>
      </c>
      <c r="H26" s="9">
        <v>9.1999999999999993</v>
      </c>
      <c r="I26" s="9">
        <v>7.8588660819355951</v>
      </c>
      <c r="J26" s="9">
        <v>9.5396253727570155</v>
      </c>
      <c r="K26" s="9">
        <v>6.8225461802989731</v>
      </c>
      <c r="L26" s="9">
        <v>5.5</v>
      </c>
      <c r="M26" s="9">
        <v>7.7</v>
      </c>
      <c r="N26" s="51">
        <v>8.6999999999999993</v>
      </c>
      <c r="O26" s="51">
        <v>12.057277493870759</v>
      </c>
      <c r="P26" s="92">
        <v>6.8</v>
      </c>
      <c r="Q26" s="18">
        <v>6.2</v>
      </c>
      <c r="R26" s="9">
        <v>8.4</v>
      </c>
      <c r="S26" s="130">
        <v>10.4</v>
      </c>
      <c r="T26" s="105">
        <v>5.3</v>
      </c>
      <c r="U26" s="51">
        <v>8.5</v>
      </c>
      <c r="V26" s="157">
        <v>9.6</v>
      </c>
      <c r="W26" s="9">
        <v>11.011886367793977</v>
      </c>
      <c r="X26" s="9">
        <v>8.0101182727904163</v>
      </c>
      <c r="Y26" s="9">
        <v>11.84173414660928</v>
      </c>
    </row>
    <row r="27" spans="1:25" x14ac:dyDescent="0.25">
      <c r="A27" s="20" t="s">
        <v>62</v>
      </c>
      <c r="B27" s="5">
        <v>29.5</v>
      </c>
      <c r="C27" s="9">
        <v>35.299999999999997</v>
      </c>
      <c r="D27" s="9">
        <v>24.1</v>
      </c>
      <c r="E27" s="9">
        <v>21.3</v>
      </c>
      <c r="F27" s="9">
        <v>25.9</v>
      </c>
      <c r="G27" s="9">
        <v>31.8</v>
      </c>
      <c r="H27" s="9">
        <v>23.2</v>
      </c>
      <c r="I27" s="9">
        <v>26.036224128261477</v>
      </c>
      <c r="J27" s="9">
        <v>24.066137932453678</v>
      </c>
      <c r="K27" s="9">
        <v>28.725189915035735</v>
      </c>
      <c r="L27" s="9">
        <v>13.3</v>
      </c>
      <c r="M27" s="9">
        <v>15.3</v>
      </c>
      <c r="N27" s="51">
        <v>24.1</v>
      </c>
      <c r="O27" s="51">
        <v>20.278731159791334</v>
      </c>
      <c r="P27" s="92">
        <v>17.5</v>
      </c>
      <c r="Q27" s="18">
        <v>24.2</v>
      </c>
      <c r="R27" s="9">
        <v>20.7</v>
      </c>
      <c r="S27" s="130">
        <v>24</v>
      </c>
      <c r="T27" s="105">
        <v>15.6</v>
      </c>
      <c r="U27" s="51">
        <v>18.899999999999999</v>
      </c>
      <c r="V27" s="157">
        <v>17.899999999999999</v>
      </c>
      <c r="W27" s="9">
        <v>28.070203248085779</v>
      </c>
      <c r="X27" s="9">
        <v>27.573493207072996</v>
      </c>
      <c r="Y27" s="9">
        <v>25.751923570898629</v>
      </c>
    </row>
    <row r="28" spans="1:25" x14ac:dyDescent="0.25">
      <c r="A28" s="20" t="s">
        <v>36</v>
      </c>
      <c r="B28" s="5">
        <v>7.4</v>
      </c>
      <c r="C28" s="9">
        <v>6.8</v>
      </c>
      <c r="D28" s="9">
        <v>7.9</v>
      </c>
      <c r="E28" s="9">
        <v>8</v>
      </c>
      <c r="F28" s="9">
        <v>8.1</v>
      </c>
      <c r="G28" s="9">
        <v>7.1</v>
      </c>
      <c r="H28" s="9">
        <v>8.1999999999999993</v>
      </c>
      <c r="I28" s="9">
        <v>8.2261082210234928</v>
      </c>
      <c r="J28" s="9">
        <v>5.5558584365080881</v>
      </c>
      <c r="K28" s="9">
        <v>5.4921769755820522</v>
      </c>
      <c r="L28" s="9">
        <v>6.3</v>
      </c>
      <c r="M28" s="9">
        <v>6.2</v>
      </c>
      <c r="N28" s="51">
        <v>5.3</v>
      </c>
      <c r="O28" s="51">
        <v>6.0107110871573139</v>
      </c>
      <c r="P28" s="92">
        <v>4.9000000000000004</v>
      </c>
      <c r="Q28" s="18">
        <v>5.5</v>
      </c>
      <c r="R28" s="9">
        <v>6.5</v>
      </c>
      <c r="S28" s="130">
        <v>7</v>
      </c>
      <c r="T28" s="105">
        <v>8.3000000000000007</v>
      </c>
      <c r="U28" s="51">
        <v>6.5</v>
      </c>
      <c r="V28" s="157">
        <v>6.7</v>
      </c>
      <c r="W28" s="9">
        <v>8.1751545251102566</v>
      </c>
      <c r="X28" s="9">
        <v>7.3769327820032347</v>
      </c>
      <c r="Y28" s="9">
        <v>6.7752776176419811</v>
      </c>
    </row>
    <row r="29" spans="1:25" x14ac:dyDescent="0.25">
      <c r="A29" s="20" t="s">
        <v>64</v>
      </c>
      <c r="B29" s="5">
        <v>5.8</v>
      </c>
      <c r="C29" s="9">
        <v>6.5</v>
      </c>
      <c r="D29" s="9">
        <v>5.8</v>
      </c>
      <c r="E29" s="9">
        <v>6.4</v>
      </c>
      <c r="F29" s="9">
        <v>5.2</v>
      </c>
      <c r="G29" s="9">
        <v>7.7</v>
      </c>
      <c r="H29" s="9">
        <v>7.8</v>
      </c>
      <c r="I29" s="9">
        <v>8.260607290935905</v>
      </c>
      <c r="J29" s="9">
        <v>9.3331353085493962</v>
      </c>
      <c r="K29" s="9">
        <v>5.9704486672764485</v>
      </c>
      <c r="L29" s="9">
        <v>7.1</v>
      </c>
      <c r="M29" s="9">
        <v>8.4</v>
      </c>
      <c r="N29" s="51">
        <v>6.5</v>
      </c>
      <c r="O29" s="51">
        <v>4.93163427151985</v>
      </c>
      <c r="P29" s="92">
        <v>5.8</v>
      </c>
      <c r="Q29" s="18">
        <v>6.6</v>
      </c>
      <c r="R29" s="9">
        <v>8.3000000000000007</v>
      </c>
      <c r="S29" s="130">
        <v>8.5</v>
      </c>
      <c r="T29" s="105">
        <v>9.3000000000000007</v>
      </c>
      <c r="U29" s="51">
        <v>8</v>
      </c>
      <c r="V29" s="157">
        <v>10.5</v>
      </c>
      <c r="W29" s="9">
        <v>10.324717528634315</v>
      </c>
      <c r="X29" s="9">
        <v>7.5329063887435099</v>
      </c>
      <c r="Y29" s="9">
        <v>6.9756244459908023</v>
      </c>
    </row>
    <row r="30" spans="1:25" x14ac:dyDescent="0.25">
      <c r="A30" s="20" t="s">
        <v>68</v>
      </c>
      <c r="B30" s="5">
        <v>7.6</v>
      </c>
      <c r="C30" s="9">
        <v>9.6</v>
      </c>
      <c r="D30" s="9">
        <v>9.3000000000000007</v>
      </c>
      <c r="E30" s="9">
        <v>11.5</v>
      </c>
      <c r="F30" s="9">
        <v>10.4</v>
      </c>
      <c r="G30" s="9">
        <v>9.5</v>
      </c>
      <c r="H30" s="9">
        <v>6.6</v>
      </c>
      <c r="I30" s="9">
        <v>9.1726472804677357</v>
      </c>
      <c r="J30" s="9">
        <v>8.8504064335031849</v>
      </c>
      <c r="K30" s="9">
        <v>9.0953327300095967</v>
      </c>
      <c r="L30" s="9">
        <v>7</v>
      </c>
      <c r="M30" s="9">
        <v>9.5</v>
      </c>
      <c r="N30" s="51">
        <v>7.5</v>
      </c>
      <c r="O30" s="51">
        <v>7.2235445321796412</v>
      </c>
      <c r="P30" s="92">
        <v>8.1</v>
      </c>
      <c r="Q30" s="18">
        <v>6.4</v>
      </c>
      <c r="R30" s="9">
        <v>5.3</v>
      </c>
      <c r="S30" s="130">
        <v>6.7</v>
      </c>
      <c r="T30" s="105">
        <v>4.2</v>
      </c>
      <c r="U30" s="51">
        <v>9.3000000000000007</v>
      </c>
      <c r="V30" s="157">
        <v>7.8</v>
      </c>
      <c r="W30" s="9">
        <v>8.0036319930009618</v>
      </c>
      <c r="X30" s="9">
        <v>12.192736122033772</v>
      </c>
      <c r="Y30" s="9">
        <v>7.7408453445450256</v>
      </c>
    </row>
    <row r="31" spans="1:25" x14ac:dyDescent="0.25">
      <c r="A31" s="20" t="s">
        <v>75</v>
      </c>
      <c r="B31" s="5">
        <v>10.199999999999999</v>
      </c>
      <c r="C31" s="9">
        <v>25.1</v>
      </c>
      <c r="D31" s="9">
        <v>3.7</v>
      </c>
      <c r="E31" s="9">
        <v>3.7</v>
      </c>
      <c r="F31" s="9">
        <v>13.3</v>
      </c>
      <c r="G31" s="9">
        <v>10.7</v>
      </c>
      <c r="H31" s="9">
        <v>10.6</v>
      </c>
      <c r="I31" s="9">
        <v>13.874500517981353</v>
      </c>
      <c r="J31" s="9">
        <v>9.1241500283989172</v>
      </c>
      <c r="K31" s="9">
        <v>5.6489387903588435</v>
      </c>
      <c r="L31" s="9">
        <v>15.6</v>
      </c>
      <c r="M31" s="49" t="s">
        <v>100</v>
      </c>
      <c r="N31" s="51" t="s">
        <v>100</v>
      </c>
      <c r="O31" s="51">
        <v>14.050408542648393</v>
      </c>
      <c r="P31" s="92">
        <v>11.8</v>
      </c>
      <c r="Q31" s="95" t="s">
        <v>100</v>
      </c>
      <c r="R31" s="51" t="s">
        <v>100</v>
      </c>
      <c r="S31" s="130" t="s">
        <v>100</v>
      </c>
      <c r="T31" s="105" t="s">
        <v>100</v>
      </c>
      <c r="U31" s="51" t="s">
        <v>100</v>
      </c>
      <c r="V31" s="157" t="s">
        <v>100</v>
      </c>
      <c r="W31" s="51" t="s">
        <v>100</v>
      </c>
      <c r="X31" s="9">
        <v>10.790036676315575</v>
      </c>
      <c r="Y31" s="9">
        <v>12.598242060684763</v>
      </c>
    </row>
    <row r="32" spans="1:25" x14ac:dyDescent="0.25">
      <c r="A32" s="20" t="s">
        <v>67</v>
      </c>
      <c r="B32" s="5">
        <v>42</v>
      </c>
      <c r="C32" s="9">
        <v>27.7</v>
      </c>
      <c r="D32" s="9">
        <v>24.2</v>
      </c>
      <c r="E32" s="9">
        <v>26</v>
      </c>
      <c r="F32" s="9">
        <v>43.1</v>
      </c>
      <c r="G32" s="9">
        <v>34.4</v>
      </c>
      <c r="H32" s="9">
        <v>34.200000000000003</v>
      </c>
      <c r="I32" s="9">
        <v>39.221771835016177</v>
      </c>
      <c r="J32" s="9">
        <v>32.207265620100046</v>
      </c>
      <c r="K32" s="9">
        <v>33.352399788545782</v>
      </c>
      <c r="L32" s="9">
        <v>41.3</v>
      </c>
      <c r="M32" s="9">
        <v>27.4</v>
      </c>
      <c r="N32" s="51">
        <v>20.5</v>
      </c>
      <c r="O32" s="51">
        <v>30.811371244671559</v>
      </c>
      <c r="P32" s="92">
        <v>21.2</v>
      </c>
      <c r="Q32" s="18">
        <v>28.3</v>
      </c>
      <c r="R32" s="9">
        <v>17.5</v>
      </c>
      <c r="S32" s="130">
        <v>18.7</v>
      </c>
      <c r="T32" s="105">
        <v>15.7</v>
      </c>
      <c r="U32" s="51">
        <v>24</v>
      </c>
      <c r="V32" s="157">
        <v>29</v>
      </c>
      <c r="W32" s="9">
        <v>41.866592104259773</v>
      </c>
      <c r="X32" s="9">
        <v>40.241508669064267</v>
      </c>
      <c r="Y32" s="9">
        <v>36.820369617598374</v>
      </c>
    </row>
    <row r="33" spans="1:25" x14ac:dyDescent="0.25">
      <c r="A33" s="20" t="s">
        <v>41</v>
      </c>
      <c r="B33" s="5">
        <v>9.9</v>
      </c>
      <c r="C33" s="9">
        <v>10.8</v>
      </c>
      <c r="D33" s="9">
        <v>8.4</v>
      </c>
      <c r="E33" s="9">
        <v>10.3</v>
      </c>
      <c r="F33" s="9">
        <v>11</v>
      </c>
      <c r="G33" s="9">
        <v>9.5</v>
      </c>
      <c r="H33" s="9">
        <v>8.9</v>
      </c>
      <c r="I33" s="9">
        <v>9.7932540127174423</v>
      </c>
      <c r="J33" s="9">
        <v>8.4735446972149902</v>
      </c>
      <c r="K33" s="9">
        <v>8.8467080724970462</v>
      </c>
      <c r="L33" s="9">
        <v>7.6</v>
      </c>
      <c r="M33" s="9">
        <v>6.4</v>
      </c>
      <c r="N33" s="51">
        <v>7.1</v>
      </c>
      <c r="O33" s="51">
        <v>5.8672538410232367</v>
      </c>
      <c r="P33" s="92">
        <v>7</v>
      </c>
      <c r="Q33" s="18">
        <v>7.9</v>
      </c>
      <c r="R33" s="9">
        <v>7.1</v>
      </c>
      <c r="S33" s="130">
        <v>7.9</v>
      </c>
      <c r="T33" s="105">
        <v>7.7</v>
      </c>
      <c r="U33" s="51">
        <v>6</v>
      </c>
      <c r="V33" s="157">
        <v>7.3</v>
      </c>
      <c r="W33" s="9">
        <v>8.2004505300033639</v>
      </c>
      <c r="X33" s="9">
        <v>6.8328361471057475</v>
      </c>
      <c r="Y33" s="9">
        <v>8.889586296344488</v>
      </c>
    </row>
    <row r="34" spans="1:25" x14ac:dyDescent="0.25">
      <c r="A34" s="20" t="s">
        <v>38</v>
      </c>
      <c r="B34" s="5">
        <v>20.8</v>
      </c>
      <c r="C34" s="9">
        <v>21.5</v>
      </c>
      <c r="D34" s="9">
        <v>21.6</v>
      </c>
      <c r="E34" s="9">
        <v>19.899999999999999</v>
      </c>
      <c r="F34" s="9">
        <v>20</v>
      </c>
      <c r="G34" s="9">
        <v>17.899999999999999</v>
      </c>
      <c r="H34" s="9">
        <v>18.8</v>
      </c>
      <c r="I34" s="9">
        <v>18.775381509983312</v>
      </c>
      <c r="J34" s="9">
        <v>14.860256316718294</v>
      </c>
      <c r="K34" s="9">
        <v>16.481485645185558</v>
      </c>
      <c r="L34" s="9">
        <v>16.899999999999999</v>
      </c>
      <c r="M34" s="9">
        <v>16.899999999999999</v>
      </c>
      <c r="N34" s="51">
        <v>13</v>
      </c>
      <c r="O34" s="51">
        <v>17.509176559434799</v>
      </c>
      <c r="P34" s="92">
        <v>15.6</v>
      </c>
      <c r="Q34" s="18">
        <v>14</v>
      </c>
      <c r="R34" s="9">
        <v>18</v>
      </c>
      <c r="S34" s="130">
        <v>14.4</v>
      </c>
      <c r="T34" s="105">
        <v>14.7</v>
      </c>
      <c r="U34" s="51">
        <v>13.3</v>
      </c>
      <c r="V34" s="157">
        <v>13.6</v>
      </c>
      <c r="W34" s="9">
        <v>15.943598223549456</v>
      </c>
      <c r="X34" s="9">
        <v>16.402230336795519</v>
      </c>
      <c r="Y34" s="9">
        <v>15.594927912899061</v>
      </c>
    </row>
    <row r="35" spans="1:25" x14ac:dyDescent="0.25">
      <c r="A35" s="20" t="s">
        <v>99</v>
      </c>
      <c r="B35" s="5">
        <v>10.7</v>
      </c>
      <c r="C35" s="9">
        <v>4.0999999999999996</v>
      </c>
      <c r="D35" s="9">
        <v>3.3</v>
      </c>
      <c r="E35" s="9">
        <v>3.2</v>
      </c>
      <c r="F35" s="9">
        <v>10.4</v>
      </c>
      <c r="G35" s="9">
        <v>5.5</v>
      </c>
      <c r="H35" s="9">
        <v>5.5</v>
      </c>
      <c r="I35" s="9">
        <v>3.9159419563419466</v>
      </c>
      <c r="J35" s="9">
        <v>1.5624987792978287</v>
      </c>
      <c r="K35" s="9">
        <v>3.8604732322507025</v>
      </c>
      <c r="L35" s="25" t="s">
        <v>100</v>
      </c>
      <c r="M35" s="49" t="s">
        <v>100</v>
      </c>
      <c r="N35" s="51" t="s">
        <v>100</v>
      </c>
      <c r="O35" s="51">
        <v>7.0972975620073138</v>
      </c>
      <c r="P35" s="92" t="s">
        <v>100</v>
      </c>
      <c r="Q35" s="18">
        <v>7.7</v>
      </c>
      <c r="R35" s="51" t="s">
        <v>100</v>
      </c>
      <c r="S35" s="130">
        <v>9.8000000000000007</v>
      </c>
      <c r="T35" s="105" t="s">
        <v>100</v>
      </c>
      <c r="U35" s="51">
        <v>7.1</v>
      </c>
      <c r="V35" s="157" t="s">
        <v>100</v>
      </c>
      <c r="W35" s="51" t="s">
        <v>100</v>
      </c>
      <c r="X35" s="51" t="s">
        <v>100</v>
      </c>
      <c r="Y35" s="9">
        <v>78.041275473160084</v>
      </c>
    </row>
    <row r="36" spans="1:25" x14ac:dyDescent="0.25">
      <c r="A36" s="20" t="s">
        <v>71</v>
      </c>
      <c r="B36" s="5">
        <v>6.9</v>
      </c>
      <c r="C36" s="9">
        <v>6.8</v>
      </c>
      <c r="D36" s="9">
        <v>6.7</v>
      </c>
      <c r="E36" s="9">
        <v>9.5</v>
      </c>
      <c r="F36" s="9">
        <v>7.2</v>
      </c>
      <c r="G36" s="9">
        <v>14.7</v>
      </c>
      <c r="H36" s="9">
        <v>16.399999999999999</v>
      </c>
      <c r="I36" s="9">
        <v>8.6710310856464421</v>
      </c>
      <c r="J36" s="9">
        <v>3.9310880268886423</v>
      </c>
      <c r="K36" s="9">
        <v>5.1753104054144101</v>
      </c>
      <c r="L36" s="9">
        <v>12.1</v>
      </c>
      <c r="M36" s="9">
        <v>6.9</v>
      </c>
      <c r="N36" s="51" t="s">
        <v>100</v>
      </c>
      <c r="O36" s="51">
        <v>8.6803241233027641</v>
      </c>
      <c r="P36" s="93" t="s">
        <v>100</v>
      </c>
      <c r="Q36" s="18">
        <v>8.5</v>
      </c>
      <c r="R36" s="9">
        <v>9.5</v>
      </c>
      <c r="S36" s="130">
        <v>8.1</v>
      </c>
      <c r="T36" s="105">
        <v>7.4</v>
      </c>
      <c r="U36" s="51">
        <v>9.5</v>
      </c>
      <c r="V36" s="157">
        <v>8.1</v>
      </c>
      <c r="W36" s="9">
        <v>14.703457518035366</v>
      </c>
      <c r="X36" s="9">
        <v>8.7674239658049835</v>
      </c>
      <c r="Y36" s="9">
        <v>8.6526060122378396</v>
      </c>
    </row>
    <row r="37" spans="1:25" x14ac:dyDescent="0.25">
      <c r="A37" s="20" t="s">
        <v>47</v>
      </c>
      <c r="B37" s="5">
        <v>16.100000000000001</v>
      </c>
      <c r="C37" s="9">
        <v>14.6</v>
      </c>
      <c r="D37" s="9">
        <v>13.2</v>
      </c>
      <c r="E37" s="9">
        <v>13.4</v>
      </c>
      <c r="F37" s="9">
        <v>11.7</v>
      </c>
      <c r="G37" s="9">
        <v>10.3</v>
      </c>
      <c r="H37" s="9">
        <v>11</v>
      </c>
      <c r="I37" s="9">
        <v>14.163400411771523</v>
      </c>
      <c r="J37" s="9">
        <v>10.828579534981843</v>
      </c>
      <c r="K37" s="9">
        <v>8.442799914394655</v>
      </c>
      <c r="L37" s="9">
        <v>8.5</v>
      </c>
      <c r="M37" s="9">
        <v>10.199999999999999</v>
      </c>
      <c r="N37" s="51">
        <v>9.5</v>
      </c>
      <c r="O37" s="51">
        <v>9.8521770052981452</v>
      </c>
      <c r="P37" s="93">
        <v>10.1</v>
      </c>
      <c r="Q37" s="18">
        <v>9.6999999999999993</v>
      </c>
      <c r="R37" s="9">
        <v>10.6</v>
      </c>
      <c r="S37" s="130">
        <v>11.4</v>
      </c>
      <c r="T37" s="105">
        <v>11.8</v>
      </c>
      <c r="U37" s="51">
        <v>11.5</v>
      </c>
      <c r="V37" s="157">
        <v>11.5</v>
      </c>
      <c r="W37" s="9">
        <v>13.873048521223676</v>
      </c>
      <c r="X37" s="9">
        <v>12.159731182517962</v>
      </c>
      <c r="Y37" s="9">
        <v>11.713437679611026</v>
      </c>
    </row>
    <row r="38" spans="1:25" x14ac:dyDescent="0.25">
      <c r="A38" s="20" t="s">
        <v>48</v>
      </c>
      <c r="B38" s="5">
        <v>16.100000000000001</v>
      </c>
      <c r="C38" s="9">
        <v>19.899999999999999</v>
      </c>
      <c r="D38" s="9">
        <v>14.2</v>
      </c>
      <c r="E38" s="9">
        <v>16.2</v>
      </c>
      <c r="F38" s="9">
        <v>18</v>
      </c>
      <c r="G38" s="9">
        <v>15</v>
      </c>
      <c r="H38" s="9">
        <v>18.3</v>
      </c>
      <c r="I38" s="9">
        <v>15.600100407918989</v>
      </c>
      <c r="J38" s="9">
        <v>12.995958256982078</v>
      </c>
      <c r="K38" s="9">
        <v>12.455019863421366</v>
      </c>
      <c r="L38" s="9">
        <v>14.6</v>
      </c>
      <c r="M38" s="9">
        <v>12.1</v>
      </c>
      <c r="N38" s="51">
        <v>12.1</v>
      </c>
      <c r="O38" s="51">
        <v>14.153715129545303</v>
      </c>
      <c r="P38" s="93">
        <v>16.100000000000001</v>
      </c>
      <c r="Q38" s="18">
        <v>11.6</v>
      </c>
      <c r="R38" s="9">
        <v>11.5</v>
      </c>
      <c r="S38" s="130">
        <v>11.9</v>
      </c>
      <c r="T38" s="105">
        <v>15.1</v>
      </c>
      <c r="U38" s="51">
        <v>13.4</v>
      </c>
      <c r="V38" s="157">
        <v>14.7</v>
      </c>
      <c r="W38" s="9">
        <v>14.823442525844158</v>
      </c>
      <c r="X38" s="9">
        <v>13.026409655116291</v>
      </c>
      <c r="Y38" s="9">
        <v>15.301217583459762</v>
      </c>
    </row>
    <row r="39" spans="1:25" x14ac:dyDescent="0.25">
      <c r="A39" s="20" t="s">
        <v>66</v>
      </c>
      <c r="B39" s="5">
        <v>19.5</v>
      </c>
      <c r="C39" s="9">
        <v>10.6</v>
      </c>
      <c r="D39" s="9">
        <v>9.1999999999999993</v>
      </c>
      <c r="E39" s="9">
        <v>14.3</v>
      </c>
      <c r="F39" s="9">
        <v>15</v>
      </c>
      <c r="G39" s="9">
        <v>15.9</v>
      </c>
      <c r="H39" s="9">
        <v>10.8</v>
      </c>
      <c r="I39" s="9">
        <v>8.7285843344068361</v>
      </c>
      <c r="J39" s="9">
        <v>15.694613541846847</v>
      </c>
      <c r="K39" s="9">
        <v>13.298508971174153</v>
      </c>
      <c r="L39" s="9">
        <v>10.8</v>
      </c>
      <c r="M39" s="9">
        <v>13.4</v>
      </c>
      <c r="N39" s="51">
        <v>14.3</v>
      </c>
      <c r="O39" s="51">
        <v>10.34814724508067</v>
      </c>
      <c r="P39" s="93">
        <v>15.1</v>
      </c>
      <c r="Q39" s="18">
        <v>9.6</v>
      </c>
      <c r="R39" s="9">
        <v>17.2</v>
      </c>
      <c r="S39" s="130">
        <v>19.399999999999999</v>
      </c>
      <c r="T39" s="105">
        <v>12.1</v>
      </c>
      <c r="U39" s="51">
        <v>17.7</v>
      </c>
      <c r="V39" s="157">
        <v>12.5</v>
      </c>
      <c r="W39" s="9">
        <v>11.570856327804236</v>
      </c>
      <c r="X39" s="9">
        <v>15.939029150609137</v>
      </c>
      <c r="Y39" s="9">
        <v>11.849065358197246</v>
      </c>
    </row>
    <row r="40" spans="1:25" x14ac:dyDescent="0.25">
      <c r="A40" s="20" t="s">
        <v>61</v>
      </c>
      <c r="B40" s="5">
        <v>20.100000000000001</v>
      </c>
      <c r="C40" s="9">
        <v>22.2</v>
      </c>
      <c r="D40" s="9">
        <v>18.8</v>
      </c>
      <c r="E40" s="9">
        <v>14.3</v>
      </c>
      <c r="F40" s="9">
        <v>17.600000000000001</v>
      </c>
      <c r="G40" s="9">
        <v>14.2</v>
      </c>
      <c r="H40" s="9">
        <v>27.2</v>
      </c>
      <c r="I40" s="9">
        <v>17.293645377949019</v>
      </c>
      <c r="J40" s="9">
        <v>14.309954326203279</v>
      </c>
      <c r="K40" s="9">
        <v>14.900237587836013</v>
      </c>
      <c r="L40" s="9">
        <v>14</v>
      </c>
      <c r="M40" s="9">
        <v>19.899999999999999</v>
      </c>
      <c r="N40" s="51">
        <v>13.2</v>
      </c>
      <c r="O40" s="51">
        <v>14.849086660305732</v>
      </c>
      <c r="P40" s="93">
        <v>16.5</v>
      </c>
      <c r="Q40" s="18">
        <v>15.8</v>
      </c>
      <c r="R40" s="9">
        <v>18.2</v>
      </c>
      <c r="S40" s="130">
        <v>12.4</v>
      </c>
      <c r="T40" s="105">
        <v>21.3</v>
      </c>
      <c r="U40" s="51">
        <v>16.100000000000001</v>
      </c>
      <c r="V40" s="157">
        <v>10.6</v>
      </c>
      <c r="W40" s="9">
        <v>12.934312074997226</v>
      </c>
      <c r="X40" s="9">
        <v>23.155116122907355</v>
      </c>
      <c r="Y40" s="9">
        <v>21.76466547369094</v>
      </c>
    </row>
    <row r="41" spans="1:25" x14ac:dyDescent="0.25">
      <c r="A41" s="20" t="s">
        <v>52</v>
      </c>
      <c r="B41" s="5">
        <v>23.2</v>
      </c>
      <c r="C41" s="9">
        <v>18.399999999999999</v>
      </c>
      <c r="D41" s="9">
        <v>18.8</v>
      </c>
      <c r="E41" s="9">
        <v>21.6</v>
      </c>
      <c r="F41" s="9">
        <v>20.100000000000001</v>
      </c>
      <c r="G41" s="9">
        <v>24.2</v>
      </c>
      <c r="H41" s="9">
        <v>17.600000000000001</v>
      </c>
      <c r="I41" s="9">
        <v>18.560817690949698</v>
      </c>
      <c r="J41" s="9">
        <v>16.793946901738384</v>
      </c>
      <c r="K41" s="9">
        <v>19.23918080031747</v>
      </c>
      <c r="L41" s="9">
        <v>17.5</v>
      </c>
      <c r="M41" s="9">
        <v>16</v>
      </c>
      <c r="N41" s="51">
        <v>18.7</v>
      </c>
      <c r="O41" s="51">
        <v>18.638130022777158</v>
      </c>
      <c r="P41" s="93">
        <v>16.100000000000001</v>
      </c>
      <c r="Q41" s="18">
        <v>16.3</v>
      </c>
      <c r="R41" s="9">
        <v>19.8</v>
      </c>
      <c r="S41" s="130">
        <v>14.1</v>
      </c>
      <c r="T41" s="105">
        <v>19.100000000000001</v>
      </c>
      <c r="U41" s="51">
        <v>17.899999999999999</v>
      </c>
      <c r="V41" s="157">
        <v>20</v>
      </c>
      <c r="W41" s="9">
        <v>17.973682534617645</v>
      </c>
      <c r="X41" s="9">
        <v>23.495183376581465</v>
      </c>
      <c r="Y41" s="9">
        <v>21.872874851363871</v>
      </c>
    </row>
    <row r="42" spans="1:25" x14ac:dyDescent="0.25">
      <c r="A42" s="20" t="s">
        <v>49</v>
      </c>
      <c r="B42" s="5">
        <v>27.7</v>
      </c>
      <c r="C42" s="9">
        <v>25.5</v>
      </c>
      <c r="D42" s="9">
        <v>26.7</v>
      </c>
      <c r="E42" s="9">
        <v>20.6</v>
      </c>
      <c r="F42" s="9">
        <v>22.5</v>
      </c>
      <c r="G42" s="9">
        <v>28.5</v>
      </c>
      <c r="H42" s="9">
        <v>21.7</v>
      </c>
      <c r="I42" s="9">
        <v>23.765333781827838</v>
      </c>
      <c r="J42" s="9">
        <v>21.354044208715774</v>
      </c>
      <c r="K42" s="9">
        <v>14.692538594627518</v>
      </c>
      <c r="L42" s="9">
        <v>19.8</v>
      </c>
      <c r="M42" s="9">
        <v>18.8</v>
      </c>
      <c r="N42" s="51">
        <v>13.9</v>
      </c>
      <c r="O42" s="51">
        <v>14.04104824849804</v>
      </c>
      <c r="P42" s="93">
        <v>18.100000000000001</v>
      </c>
      <c r="Q42" s="18">
        <v>17.8</v>
      </c>
      <c r="R42" s="9">
        <v>16</v>
      </c>
      <c r="S42" s="130">
        <v>19.7</v>
      </c>
      <c r="T42" s="105">
        <v>20.8</v>
      </c>
      <c r="U42" s="51">
        <v>17.2</v>
      </c>
      <c r="V42" s="157">
        <v>20.6</v>
      </c>
      <c r="W42" s="9">
        <v>19.234518049974302</v>
      </c>
      <c r="X42" s="9">
        <v>23.975468300834585</v>
      </c>
      <c r="Y42" s="9">
        <v>19.458872797785798</v>
      </c>
    </row>
    <row r="43" spans="1:25" x14ac:dyDescent="0.25">
      <c r="A43" s="20" t="s">
        <v>101</v>
      </c>
      <c r="B43" s="5">
        <v>14.1</v>
      </c>
      <c r="C43" s="9">
        <v>12.4</v>
      </c>
      <c r="D43" s="9">
        <v>10</v>
      </c>
      <c r="E43" s="9">
        <v>10.7</v>
      </c>
      <c r="F43" s="9">
        <v>6.1</v>
      </c>
      <c r="G43" s="9">
        <v>13</v>
      </c>
      <c r="H43" s="9">
        <v>9.9</v>
      </c>
      <c r="I43" s="9">
        <v>6.832115192498641</v>
      </c>
      <c r="J43" s="9">
        <v>8.3451366440260575</v>
      </c>
      <c r="K43" s="9">
        <v>9.1026252729839392</v>
      </c>
      <c r="L43" s="25" t="s">
        <v>100</v>
      </c>
      <c r="M43" s="9">
        <v>15.1</v>
      </c>
      <c r="N43" s="51">
        <v>12</v>
      </c>
      <c r="O43" s="51">
        <v>12.041827287081677</v>
      </c>
      <c r="P43" s="93">
        <v>15.8</v>
      </c>
      <c r="Q43" s="18">
        <v>11.3</v>
      </c>
      <c r="R43" s="9">
        <v>12.8</v>
      </c>
      <c r="S43" s="130">
        <v>11.2</v>
      </c>
      <c r="T43" s="105">
        <v>16.399999999999999</v>
      </c>
      <c r="U43" s="51">
        <v>17.100000000000001</v>
      </c>
      <c r="V43" s="157">
        <v>11.7</v>
      </c>
      <c r="W43" s="9">
        <v>19.604454712983522</v>
      </c>
      <c r="X43" s="9">
        <v>10.796508840901206</v>
      </c>
      <c r="Y43" s="9">
        <v>15.762451261784223</v>
      </c>
    </row>
    <row r="44" spans="1:25" x14ac:dyDescent="0.25">
      <c r="A44" s="20" t="s">
        <v>55</v>
      </c>
      <c r="B44" s="5">
        <v>11.7</v>
      </c>
      <c r="C44" s="9">
        <v>15.1</v>
      </c>
      <c r="D44" s="9">
        <v>13.1</v>
      </c>
      <c r="E44" s="9">
        <v>10</v>
      </c>
      <c r="F44" s="9">
        <v>14.1</v>
      </c>
      <c r="G44" s="9">
        <v>11.5</v>
      </c>
      <c r="H44" s="9">
        <v>9.8000000000000007</v>
      </c>
      <c r="I44" s="9">
        <v>16.151240930013302</v>
      </c>
      <c r="J44" s="9">
        <v>10.794797969162271</v>
      </c>
      <c r="K44" s="9">
        <v>11.404553188906071</v>
      </c>
      <c r="L44" s="9">
        <v>12.3</v>
      </c>
      <c r="M44" s="9">
        <v>8.6</v>
      </c>
      <c r="N44" s="51">
        <v>6.6</v>
      </c>
      <c r="O44" s="51">
        <v>10.776702184319664</v>
      </c>
      <c r="P44" s="93">
        <v>9.1999999999999993</v>
      </c>
      <c r="Q44" s="18">
        <v>7.8</v>
      </c>
      <c r="R44" s="9">
        <v>9.1</v>
      </c>
      <c r="S44" s="130">
        <v>10.5</v>
      </c>
      <c r="T44" s="105">
        <v>10.8</v>
      </c>
      <c r="U44" s="51">
        <v>8.9</v>
      </c>
      <c r="V44" s="157">
        <v>5.8</v>
      </c>
      <c r="W44" s="9">
        <v>8.2596309726444268</v>
      </c>
      <c r="X44" s="9">
        <v>10.22066745501</v>
      </c>
      <c r="Y44" s="9">
        <v>11.488202829236926</v>
      </c>
    </row>
    <row r="45" spans="1:25" x14ac:dyDescent="0.25">
      <c r="A45" s="20" t="s">
        <v>63</v>
      </c>
      <c r="B45" s="5">
        <v>10.8</v>
      </c>
      <c r="C45" s="9">
        <v>10.6</v>
      </c>
      <c r="D45" s="9">
        <v>11.2</v>
      </c>
      <c r="E45" s="9">
        <v>10.9</v>
      </c>
      <c r="F45" s="9">
        <v>7.5</v>
      </c>
      <c r="G45" s="9">
        <v>7.5</v>
      </c>
      <c r="H45" s="9">
        <v>5.4</v>
      </c>
      <c r="I45" s="9">
        <v>6.9238491985644552</v>
      </c>
      <c r="J45" s="9">
        <v>7.6404828846306954</v>
      </c>
      <c r="K45" s="9">
        <v>5.3081880924601439</v>
      </c>
      <c r="L45" s="9">
        <v>5.6</v>
      </c>
      <c r="M45" s="9">
        <v>6.2</v>
      </c>
      <c r="N45" s="51">
        <v>4.8</v>
      </c>
      <c r="O45" s="51">
        <v>6.1113086935303897</v>
      </c>
      <c r="P45" s="93">
        <v>6.4</v>
      </c>
      <c r="Q45" s="18">
        <v>7.8</v>
      </c>
      <c r="R45" s="9">
        <v>6.2</v>
      </c>
      <c r="S45" s="130">
        <v>7.1</v>
      </c>
      <c r="T45" s="105">
        <v>7.1</v>
      </c>
      <c r="U45" s="51">
        <v>7.1</v>
      </c>
      <c r="V45" s="157">
        <v>6.3</v>
      </c>
      <c r="W45" s="9">
        <v>6.1519180392835731</v>
      </c>
      <c r="X45" s="9">
        <v>6.5876718881126894</v>
      </c>
      <c r="Y45" s="9">
        <v>6.9986012795442738</v>
      </c>
    </row>
    <row r="46" spans="1:25" x14ac:dyDescent="0.25">
      <c r="A46" s="20" t="s">
        <v>44</v>
      </c>
      <c r="B46" s="5">
        <v>17.3</v>
      </c>
      <c r="C46" s="9">
        <v>16.399999999999999</v>
      </c>
      <c r="D46" s="9">
        <v>16.600000000000001</v>
      </c>
      <c r="E46" s="9">
        <v>16.100000000000001</v>
      </c>
      <c r="F46" s="9">
        <v>14.7</v>
      </c>
      <c r="G46" s="9">
        <v>15.8</v>
      </c>
      <c r="H46" s="9">
        <v>14</v>
      </c>
      <c r="I46" s="9">
        <v>15.42158586236563</v>
      </c>
      <c r="J46" s="9">
        <v>14.800805163800911</v>
      </c>
      <c r="K46" s="9">
        <v>16.449798474923135</v>
      </c>
      <c r="L46" s="9">
        <v>13.3</v>
      </c>
      <c r="M46" s="9">
        <v>12.5</v>
      </c>
      <c r="N46" s="51">
        <v>12.2</v>
      </c>
      <c r="O46" s="51">
        <v>15.457366814326615</v>
      </c>
      <c r="P46" s="93">
        <v>14.2</v>
      </c>
      <c r="Q46" s="18">
        <v>10.4</v>
      </c>
      <c r="R46" s="9">
        <v>12.3</v>
      </c>
      <c r="S46" s="130">
        <v>10</v>
      </c>
      <c r="T46" s="105">
        <v>14.2</v>
      </c>
      <c r="U46" s="51">
        <v>11.7</v>
      </c>
      <c r="V46" s="157">
        <v>16.2</v>
      </c>
      <c r="W46" s="9">
        <v>14.645075110306307</v>
      </c>
      <c r="X46" s="9">
        <v>18.139629499064164</v>
      </c>
      <c r="Y46" s="9">
        <v>15.641717396807756</v>
      </c>
    </row>
    <row r="47" spans="1:25" x14ac:dyDescent="0.25">
      <c r="A47" s="20" t="s">
        <v>60</v>
      </c>
      <c r="B47" s="5">
        <v>8.5</v>
      </c>
      <c r="C47" s="9">
        <v>10.199999999999999</v>
      </c>
      <c r="D47" s="9">
        <v>12.8</v>
      </c>
      <c r="E47" s="9">
        <v>8.5</v>
      </c>
      <c r="F47" s="9">
        <v>7.9</v>
      </c>
      <c r="G47" s="9">
        <v>10.199999999999999</v>
      </c>
      <c r="H47" s="9">
        <v>8.9</v>
      </c>
      <c r="I47" s="9">
        <v>8.668505930991758</v>
      </c>
      <c r="J47" s="9">
        <v>9.1773868423422442</v>
      </c>
      <c r="K47" s="9">
        <v>7.975369022223556</v>
      </c>
      <c r="L47" s="9">
        <v>8.1</v>
      </c>
      <c r="M47" s="9">
        <v>10.5</v>
      </c>
      <c r="N47" s="51">
        <v>10.199999999999999</v>
      </c>
      <c r="O47" s="51">
        <v>9.7748826091928152</v>
      </c>
      <c r="P47" s="93">
        <v>8.8000000000000007</v>
      </c>
      <c r="Q47" s="18">
        <v>10.4</v>
      </c>
      <c r="R47" s="9">
        <v>9</v>
      </c>
      <c r="S47" s="130">
        <v>14</v>
      </c>
      <c r="T47" s="105">
        <v>7.7</v>
      </c>
      <c r="U47" s="51">
        <v>8.9</v>
      </c>
      <c r="V47" s="157">
        <v>10.9</v>
      </c>
      <c r="W47" s="9">
        <v>11.555692045009071</v>
      </c>
      <c r="X47" s="9">
        <v>11.19997200007</v>
      </c>
      <c r="Y47" s="9">
        <v>10.28248065717251</v>
      </c>
    </row>
    <row r="48" spans="1:25" x14ac:dyDescent="0.25">
      <c r="A48" s="20" t="s">
        <v>53</v>
      </c>
      <c r="B48" s="5">
        <v>35.799999999999997</v>
      </c>
      <c r="C48" s="9">
        <v>31.9</v>
      </c>
      <c r="D48" s="9">
        <v>46.9</v>
      </c>
      <c r="E48" s="9">
        <v>32.799999999999997</v>
      </c>
      <c r="F48" s="9">
        <v>36.1</v>
      </c>
      <c r="G48" s="9">
        <v>25.9</v>
      </c>
      <c r="H48" s="9">
        <v>25.5</v>
      </c>
      <c r="I48" s="9">
        <v>28.407894930491356</v>
      </c>
      <c r="J48" s="9">
        <v>22.454830067970089</v>
      </c>
      <c r="K48" s="9">
        <v>28.116569263643989</v>
      </c>
      <c r="L48" s="9">
        <v>25.3</v>
      </c>
      <c r="M48" s="9">
        <v>27.2</v>
      </c>
      <c r="N48" s="51">
        <v>23.1</v>
      </c>
      <c r="O48" s="51">
        <v>22.391506467134949</v>
      </c>
      <c r="P48" s="93">
        <v>23.7</v>
      </c>
      <c r="Q48" s="18">
        <v>22.7</v>
      </c>
      <c r="R48" s="9">
        <v>19.8</v>
      </c>
      <c r="S48" s="130">
        <v>19.399999999999999</v>
      </c>
      <c r="T48" s="105">
        <v>30.2</v>
      </c>
      <c r="U48" s="51">
        <v>22.8</v>
      </c>
      <c r="V48" s="157">
        <v>29.1</v>
      </c>
      <c r="W48" s="9">
        <v>33.903063006130353</v>
      </c>
      <c r="X48" s="9">
        <v>29.602630619055656</v>
      </c>
      <c r="Y48" s="9">
        <v>25.172722293847311</v>
      </c>
    </row>
    <row r="49" spans="1:25" x14ac:dyDescent="0.25">
      <c r="A49" s="20" t="s">
        <v>46</v>
      </c>
      <c r="B49" s="5">
        <v>21</v>
      </c>
      <c r="C49" s="9">
        <v>19.7</v>
      </c>
      <c r="D49" s="9">
        <v>19</v>
      </c>
      <c r="E49" s="9">
        <v>17</v>
      </c>
      <c r="F49" s="9">
        <v>21.2</v>
      </c>
      <c r="G49" s="9">
        <v>15</v>
      </c>
      <c r="H49" s="9">
        <v>16.8</v>
      </c>
      <c r="I49" s="9">
        <v>20.135963439858784</v>
      </c>
      <c r="J49" s="9">
        <v>16.801515631122054</v>
      </c>
      <c r="K49" s="9">
        <v>20.208498258060853</v>
      </c>
      <c r="L49" s="9">
        <v>18.2</v>
      </c>
      <c r="M49" s="9">
        <v>16.3</v>
      </c>
      <c r="N49" s="51">
        <v>14.6</v>
      </c>
      <c r="O49" s="51">
        <v>18.362535002548423</v>
      </c>
      <c r="P49" s="92">
        <v>15</v>
      </c>
      <c r="Q49" s="18">
        <v>18.8</v>
      </c>
      <c r="R49" s="9">
        <v>14.8</v>
      </c>
      <c r="S49" s="130">
        <v>17.399999999999999</v>
      </c>
      <c r="T49" s="105">
        <v>18.600000000000001</v>
      </c>
      <c r="U49" s="51">
        <v>16.899999999999999</v>
      </c>
      <c r="V49" s="157">
        <v>19.8</v>
      </c>
      <c r="W49" s="9">
        <v>21.232375709967695</v>
      </c>
      <c r="X49" s="9">
        <v>18.940718465160732</v>
      </c>
      <c r="Y49" s="9">
        <v>19.528236538912189</v>
      </c>
    </row>
    <row r="50" spans="1:25" x14ac:dyDescent="0.25">
      <c r="A50" s="20" t="s">
        <v>80</v>
      </c>
      <c r="B50" s="5">
        <v>8.9</v>
      </c>
      <c r="C50" s="9">
        <v>5.5</v>
      </c>
      <c r="D50" s="9">
        <v>7.7</v>
      </c>
      <c r="E50" s="9">
        <v>12</v>
      </c>
      <c r="F50" s="9">
        <v>11.9</v>
      </c>
      <c r="G50" s="9">
        <v>10.7</v>
      </c>
      <c r="H50" s="9">
        <v>12.7</v>
      </c>
      <c r="I50" s="9">
        <v>9.402178171276347</v>
      </c>
      <c r="J50" s="9">
        <v>8.2668796765996664</v>
      </c>
      <c r="K50" s="9">
        <v>11.282178568168462</v>
      </c>
      <c r="L50" s="9">
        <v>10.1</v>
      </c>
      <c r="M50" s="9">
        <v>18</v>
      </c>
      <c r="N50" s="51">
        <v>9.9</v>
      </c>
      <c r="O50" s="51">
        <v>14.780305538476092</v>
      </c>
      <c r="P50" s="93">
        <v>13.7</v>
      </c>
      <c r="Q50" s="18">
        <v>10.7</v>
      </c>
      <c r="R50" s="9">
        <v>9.6</v>
      </c>
      <c r="S50" s="130">
        <v>10.4</v>
      </c>
      <c r="T50" s="105">
        <v>12.3</v>
      </c>
      <c r="U50" s="51">
        <v>9.3000000000000007</v>
      </c>
      <c r="V50" s="157">
        <v>19.3</v>
      </c>
      <c r="W50" s="9">
        <v>20.791392725001288</v>
      </c>
      <c r="X50" s="9">
        <v>10.686824392320448</v>
      </c>
      <c r="Y50" s="9">
        <v>14.124144165139493</v>
      </c>
    </row>
    <row r="51" spans="1:25" x14ac:dyDescent="0.25">
      <c r="A51" s="20" t="s">
        <v>73</v>
      </c>
      <c r="B51" s="5">
        <v>11.1</v>
      </c>
      <c r="C51" s="9">
        <v>15.7</v>
      </c>
      <c r="D51" s="9">
        <v>11</v>
      </c>
      <c r="E51" s="9">
        <v>13.3</v>
      </c>
      <c r="F51" s="9">
        <v>10.9</v>
      </c>
      <c r="G51" s="9">
        <v>17.100000000000001</v>
      </c>
      <c r="H51" s="9">
        <v>17</v>
      </c>
      <c r="I51" s="9">
        <v>12.429996519600975</v>
      </c>
      <c r="J51" s="9">
        <v>12.920310334619185</v>
      </c>
      <c r="K51" s="9">
        <v>7.7924145297361314</v>
      </c>
      <c r="L51" s="9">
        <v>9.8000000000000007</v>
      </c>
      <c r="M51" s="9">
        <v>9.1999999999999993</v>
      </c>
      <c r="N51" s="51">
        <v>11.9</v>
      </c>
      <c r="O51" s="51">
        <v>11.236141423426499</v>
      </c>
      <c r="P51" s="93">
        <v>10.6</v>
      </c>
      <c r="Q51" s="18">
        <v>15.3</v>
      </c>
      <c r="R51" s="9">
        <v>15.2</v>
      </c>
      <c r="S51" s="130">
        <v>8.3000000000000007</v>
      </c>
      <c r="T51" s="105">
        <v>10.9</v>
      </c>
      <c r="U51" s="51">
        <v>9.8000000000000007</v>
      </c>
      <c r="V51" s="157">
        <v>14.8</v>
      </c>
      <c r="W51" s="9">
        <v>14.259857381054964</v>
      </c>
      <c r="X51" s="9">
        <v>14.735323110067782</v>
      </c>
      <c r="Y51" s="9">
        <v>11.120215085178321</v>
      </c>
    </row>
    <row r="52" spans="1:25" x14ac:dyDescent="0.25">
      <c r="A52" s="20" t="s">
        <v>74</v>
      </c>
      <c r="B52" s="5">
        <v>11.9</v>
      </c>
      <c r="C52" s="9">
        <v>11.5</v>
      </c>
      <c r="D52" s="9">
        <v>11.1</v>
      </c>
      <c r="E52" s="9">
        <v>10.3</v>
      </c>
      <c r="F52" s="9">
        <v>8.6</v>
      </c>
      <c r="G52" s="9">
        <v>8.6999999999999993</v>
      </c>
      <c r="H52" s="9">
        <v>16.100000000000001</v>
      </c>
      <c r="I52" s="9">
        <v>14.409491259280491</v>
      </c>
      <c r="J52" s="9">
        <v>14.162896274009938</v>
      </c>
      <c r="K52" s="9">
        <v>6.810223659095338</v>
      </c>
      <c r="L52" s="9">
        <v>6.7</v>
      </c>
      <c r="M52" s="9">
        <v>10.7</v>
      </c>
      <c r="N52" s="51">
        <v>10.199999999999999</v>
      </c>
      <c r="O52" s="51">
        <v>10.388702250479492</v>
      </c>
      <c r="P52" s="92">
        <v>7</v>
      </c>
      <c r="Q52" s="18">
        <v>5.5</v>
      </c>
      <c r="R52" s="9">
        <v>9.9</v>
      </c>
      <c r="S52" s="130">
        <v>7.7</v>
      </c>
      <c r="T52" s="105">
        <v>12.2</v>
      </c>
      <c r="U52" s="51">
        <v>8.1</v>
      </c>
      <c r="V52" s="157">
        <v>11.6</v>
      </c>
      <c r="W52" s="9">
        <v>13.666403720821434</v>
      </c>
      <c r="X52" s="9">
        <v>9.7563401261589195</v>
      </c>
      <c r="Y52" s="9">
        <v>10.644372758420326</v>
      </c>
    </row>
    <row r="53" spans="1:25" x14ac:dyDescent="0.25">
      <c r="A53" s="20" t="s">
        <v>77</v>
      </c>
      <c r="B53" s="5">
        <v>8.9</v>
      </c>
      <c r="C53" s="9">
        <v>11.1</v>
      </c>
      <c r="D53" s="9">
        <v>6.3</v>
      </c>
      <c r="E53" s="9">
        <v>9.4</v>
      </c>
      <c r="F53" s="9">
        <v>7</v>
      </c>
      <c r="G53" s="9">
        <v>10.8</v>
      </c>
      <c r="H53" s="9">
        <v>4.5999999999999996</v>
      </c>
      <c r="I53" s="9">
        <v>6.8319336725514921</v>
      </c>
      <c r="J53" s="9">
        <v>11.355197387396185</v>
      </c>
      <c r="K53" s="9">
        <v>9.0595096540399744</v>
      </c>
      <c r="L53" s="9">
        <v>9.1</v>
      </c>
      <c r="M53" s="9">
        <v>8.3000000000000007</v>
      </c>
      <c r="N53" s="51">
        <v>10.6</v>
      </c>
      <c r="O53" s="51" t="s">
        <v>100</v>
      </c>
      <c r="P53" s="93" t="s">
        <v>100</v>
      </c>
      <c r="Q53" s="18">
        <v>9.8000000000000007</v>
      </c>
      <c r="R53" s="9">
        <v>8.1999999999999993</v>
      </c>
      <c r="S53" s="130">
        <v>8.1</v>
      </c>
      <c r="T53" s="105" t="s">
        <v>100</v>
      </c>
      <c r="U53" s="51" t="s">
        <v>100</v>
      </c>
      <c r="V53" s="157">
        <v>7.3</v>
      </c>
      <c r="W53" s="9">
        <v>7.9278993589212288</v>
      </c>
      <c r="X53" s="51" t="s">
        <v>100</v>
      </c>
      <c r="Y53" s="9">
        <v>7.132392903554357</v>
      </c>
    </row>
    <row r="54" spans="1:25" x14ac:dyDescent="0.25">
      <c r="A54" s="20" t="s">
        <v>57</v>
      </c>
      <c r="B54" s="5">
        <v>10.3</v>
      </c>
      <c r="C54" s="9">
        <v>9.3000000000000007</v>
      </c>
      <c r="D54" s="9">
        <v>9.1</v>
      </c>
      <c r="E54" s="9">
        <v>7.9</v>
      </c>
      <c r="F54" s="9">
        <v>8.6</v>
      </c>
      <c r="G54" s="9">
        <v>9.1</v>
      </c>
      <c r="H54" s="9">
        <v>8</v>
      </c>
      <c r="I54" s="9">
        <v>7.5265952242247982</v>
      </c>
      <c r="J54" s="9">
        <v>7.161570458475655</v>
      </c>
      <c r="K54" s="9">
        <v>5.7420186801648505</v>
      </c>
      <c r="L54" s="9">
        <v>7.3</v>
      </c>
      <c r="M54" s="9">
        <v>6.3</v>
      </c>
      <c r="N54" s="51">
        <v>6.2</v>
      </c>
      <c r="O54" s="51">
        <v>7.1817298587825045</v>
      </c>
      <c r="P54" s="93">
        <v>7.6</v>
      </c>
      <c r="Q54" s="18">
        <v>6.3</v>
      </c>
      <c r="R54" s="9">
        <v>6.1</v>
      </c>
      <c r="S54" s="130">
        <v>4.5999999999999996</v>
      </c>
      <c r="T54" s="105">
        <v>6.9</v>
      </c>
      <c r="U54" s="51">
        <v>5.2</v>
      </c>
      <c r="V54" s="157">
        <v>5.5</v>
      </c>
      <c r="W54" s="9">
        <v>6.2581186951477239</v>
      </c>
      <c r="X54" s="9">
        <v>5.7230371791171342</v>
      </c>
      <c r="Y54" s="9">
        <v>7.3190360269861472</v>
      </c>
    </row>
    <row r="55" spans="1:25" x14ac:dyDescent="0.25">
      <c r="A55" s="20" t="s">
        <v>69</v>
      </c>
      <c r="B55" s="5">
        <v>12.1</v>
      </c>
      <c r="C55" s="9">
        <v>9.8000000000000007</v>
      </c>
      <c r="D55" s="9">
        <v>15.7</v>
      </c>
      <c r="E55" s="9">
        <v>17.100000000000001</v>
      </c>
      <c r="F55" s="9">
        <v>13.8</v>
      </c>
      <c r="G55" s="9">
        <v>16.7</v>
      </c>
      <c r="H55" s="9">
        <v>11.4</v>
      </c>
      <c r="I55" s="9">
        <v>11.174711019433332</v>
      </c>
      <c r="J55" s="9">
        <v>15.119603624471381</v>
      </c>
      <c r="K55" s="9">
        <v>6.9663143867827122</v>
      </c>
      <c r="L55" s="9">
        <v>10.6</v>
      </c>
      <c r="M55" s="9">
        <v>11.1</v>
      </c>
      <c r="N55" s="51">
        <v>10.6</v>
      </c>
      <c r="O55" s="51">
        <v>10.541977435376481</v>
      </c>
      <c r="P55" s="93">
        <v>12.9</v>
      </c>
      <c r="Q55" s="18">
        <v>10.6</v>
      </c>
      <c r="R55" s="9">
        <v>10.5</v>
      </c>
      <c r="S55" s="130">
        <v>16.7</v>
      </c>
      <c r="T55" s="105">
        <v>8.1</v>
      </c>
      <c r="U55" s="51">
        <v>11</v>
      </c>
      <c r="V55" s="157">
        <v>12.8</v>
      </c>
      <c r="W55" s="9">
        <v>18.897545539541461</v>
      </c>
      <c r="X55" s="9">
        <v>17.506704594705592</v>
      </c>
      <c r="Y55" s="9">
        <v>17.49929411631166</v>
      </c>
    </row>
    <row r="56" spans="1:25" x14ac:dyDescent="0.25">
      <c r="A56" s="20" t="s">
        <v>40</v>
      </c>
      <c r="B56" s="5">
        <v>11.9</v>
      </c>
      <c r="C56" s="9">
        <v>11.9</v>
      </c>
      <c r="D56" s="9">
        <v>11.3</v>
      </c>
      <c r="E56" s="9">
        <v>12.3</v>
      </c>
      <c r="F56" s="9">
        <v>11.4</v>
      </c>
      <c r="G56" s="9">
        <v>10.6</v>
      </c>
      <c r="H56" s="9">
        <v>10.3</v>
      </c>
      <c r="I56" s="9">
        <v>10.709076256191377</v>
      </c>
      <c r="J56" s="9">
        <v>10.172374481889628</v>
      </c>
      <c r="K56" s="9">
        <v>9.9276138780468361</v>
      </c>
      <c r="L56" s="9">
        <v>7.9</v>
      </c>
      <c r="M56" s="9">
        <v>8.6999999999999993</v>
      </c>
      <c r="N56" s="51">
        <v>7</v>
      </c>
      <c r="O56" s="51">
        <v>8.8851971599863528</v>
      </c>
      <c r="P56" s="93">
        <v>8.9</v>
      </c>
      <c r="Q56" s="18">
        <v>8.9</v>
      </c>
      <c r="R56" s="9">
        <v>7.5</v>
      </c>
      <c r="S56" s="130">
        <v>10</v>
      </c>
      <c r="T56" s="105">
        <v>10.3</v>
      </c>
      <c r="U56" s="51">
        <v>8.5</v>
      </c>
      <c r="V56" s="157">
        <v>9</v>
      </c>
      <c r="W56" s="9">
        <v>10.323559490795716</v>
      </c>
      <c r="X56" s="9">
        <v>11.182725738568204</v>
      </c>
      <c r="Y56" s="9">
        <v>11.803047904637095</v>
      </c>
    </row>
    <row r="57" spans="1:25" x14ac:dyDescent="0.25">
      <c r="A57" s="20" t="s">
        <v>45</v>
      </c>
      <c r="B57" s="5">
        <v>19.600000000000001</v>
      </c>
      <c r="C57" s="9">
        <v>17.100000000000001</v>
      </c>
      <c r="D57" s="9">
        <v>17</v>
      </c>
      <c r="E57" s="9">
        <v>17.7</v>
      </c>
      <c r="F57" s="9">
        <v>16.8</v>
      </c>
      <c r="G57" s="9">
        <v>16.3</v>
      </c>
      <c r="H57" s="9">
        <v>15.6</v>
      </c>
      <c r="I57" s="9">
        <v>19.527642867875969</v>
      </c>
      <c r="J57" s="9">
        <v>14.40939986908031</v>
      </c>
      <c r="K57" s="9">
        <v>13.751369273940494</v>
      </c>
      <c r="L57" s="9">
        <v>12.6</v>
      </c>
      <c r="M57" s="9">
        <v>13.7</v>
      </c>
      <c r="N57" s="51">
        <v>12.1</v>
      </c>
      <c r="O57" s="51">
        <v>12.387148759604736</v>
      </c>
      <c r="P57" s="93">
        <v>14.2</v>
      </c>
      <c r="Q57" s="18">
        <v>14.2</v>
      </c>
      <c r="R57" s="9">
        <v>12.7</v>
      </c>
      <c r="S57" s="130">
        <v>14</v>
      </c>
      <c r="T57" s="105">
        <v>15.2</v>
      </c>
      <c r="U57" s="51">
        <v>12.6</v>
      </c>
      <c r="V57" s="157">
        <v>12.5</v>
      </c>
      <c r="W57" s="9">
        <v>16.373450969795716</v>
      </c>
      <c r="X57" s="9">
        <v>15.613364479034852</v>
      </c>
      <c r="Y57" s="9">
        <v>14.397132534187882</v>
      </c>
    </row>
    <row r="58" spans="1:25" x14ac:dyDescent="0.25">
      <c r="A58" s="20" t="s">
        <v>102</v>
      </c>
      <c r="B58" s="5">
        <v>14</v>
      </c>
      <c r="C58" s="9">
        <v>9.4</v>
      </c>
      <c r="D58" s="9">
        <v>17.399999999999999</v>
      </c>
      <c r="E58" s="9">
        <v>7.9</v>
      </c>
      <c r="F58" s="9">
        <v>14.1</v>
      </c>
      <c r="G58" s="9">
        <v>17.3</v>
      </c>
      <c r="H58" s="9">
        <v>7.9</v>
      </c>
      <c r="I58" s="9">
        <v>6.2676080613974881</v>
      </c>
      <c r="J58" s="9">
        <v>10.92853518598025</v>
      </c>
      <c r="K58" s="9">
        <v>12.367742454131134</v>
      </c>
      <c r="L58" s="25" t="s">
        <v>100</v>
      </c>
      <c r="M58" s="9">
        <v>14.6</v>
      </c>
      <c r="N58" s="51" t="s">
        <v>100</v>
      </c>
      <c r="O58" s="51">
        <v>13.814883326402866</v>
      </c>
      <c r="P58" s="93" t="s">
        <v>100</v>
      </c>
      <c r="Q58" s="95" t="s">
        <v>100</v>
      </c>
      <c r="R58" s="105" t="s">
        <v>100</v>
      </c>
      <c r="S58" s="130">
        <v>13.2</v>
      </c>
      <c r="T58" s="105" t="s">
        <v>100</v>
      </c>
      <c r="U58" s="51" t="s">
        <v>100</v>
      </c>
      <c r="V58" s="157" t="s">
        <v>100</v>
      </c>
      <c r="W58" s="51" t="s">
        <v>100</v>
      </c>
      <c r="X58" s="9">
        <v>20.541473234460376</v>
      </c>
      <c r="Y58" s="51" t="s">
        <v>100</v>
      </c>
    </row>
    <row r="59" spans="1:25" x14ac:dyDescent="0.25">
      <c r="A59" s="20" t="s">
        <v>39</v>
      </c>
      <c r="B59" s="5">
        <v>15.8</v>
      </c>
      <c r="C59" s="9">
        <v>14.8</v>
      </c>
      <c r="D59" s="9">
        <v>14.8</v>
      </c>
      <c r="E59" s="9">
        <v>15.2</v>
      </c>
      <c r="F59" s="9">
        <v>12</v>
      </c>
      <c r="G59" s="9">
        <v>13.6</v>
      </c>
      <c r="H59" s="9">
        <v>16.100000000000001</v>
      </c>
      <c r="I59" s="9">
        <v>12.499115730961742</v>
      </c>
      <c r="J59" s="9">
        <v>16.049705852269312</v>
      </c>
      <c r="K59" s="9">
        <v>10.656136440131357</v>
      </c>
      <c r="L59" s="9">
        <v>13.9</v>
      </c>
      <c r="M59" s="9">
        <v>10.7</v>
      </c>
      <c r="N59" s="51">
        <v>10.1</v>
      </c>
      <c r="O59" s="51">
        <v>11.320423729509276</v>
      </c>
      <c r="P59" s="93">
        <v>11.6</v>
      </c>
      <c r="Q59" s="18">
        <v>13.6</v>
      </c>
      <c r="R59" s="9">
        <v>14.1</v>
      </c>
      <c r="S59" s="130">
        <v>14.1</v>
      </c>
      <c r="T59" s="105">
        <v>14.6</v>
      </c>
      <c r="U59" s="51">
        <v>12.8</v>
      </c>
      <c r="V59" s="157">
        <v>11.3</v>
      </c>
      <c r="W59" s="9">
        <v>15.640483760162702</v>
      </c>
      <c r="X59" s="9">
        <v>19.558327055535528</v>
      </c>
      <c r="Y59" s="9">
        <v>15.526981949247133</v>
      </c>
    </row>
    <row r="60" spans="1:25" x14ac:dyDescent="0.25">
      <c r="A60" s="20" t="s">
        <v>50</v>
      </c>
      <c r="B60" s="5">
        <v>17.7</v>
      </c>
      <c r="C60" s="9">
        <v>20.2</v>
      </c>
      <c r="D60" s="9">
        <v>20.399999999999999</v>
      </c>
      <c r="E60" s="9">
        <v>23.2</v>
      </c>
      <c r="F60" s="9">
        <v>26.2</v>
      </c>
      <c r="G60" s="9">
        <v>32</v>
      </c>
      <c r="H60" s="9">
        <v>19.100000000000001</v>
      </c>
      <c r="I60" s="9">
        <v>24.915660489243908</v>
      </c>
      <c r="J60" s="9">
        <v>26.371880323308265</v>
      </c>
      <c r="K60" s="9">
        <v>21.155124015134053</v>
      </c>
      <c r="L60" s="9">
        <v>22.3</v>
      </c>
      <c r="M60" s="9">
        <v>19.8</v>
      </c>
      <c r="N60" s="51">
        <v>18.899999999999999</v>
      </c>
      <c r="O60" s="51">
        <v>19.724285630494578</v>
      </c>
      <c r="P60" s="93">
        <v>22.4</v>
      </c>
      <c r="Q60" s="18">
        <v>17.899999999999999</v>
      </c>
      <c r="R60" s="9">
        <v>19.899999999999999</v>
      </c>
      <c r="S60" s="130">
        <v>15.8</v>
      </c>
      <c r="T60" s="105">
        <v>25.4</v>
      </c>
      <c r="U60" s="51">
        <v>22.2</v>
      </c>
      <c r="V60" s="157">
        <v>20.399999999999999</v>
      </c>
      <c r="W60" s="9">
        <v>27.811010404073937</v>
      </c>
      <c r="X60" s="9">
        <v>27.865749783978242</v>
      </c>
      <c r="Y60" s="9">
        <v>27.87491514185125</v>
      </c>
    </row>
    <row r="61" spans="1:25" x14ac:dyDescent="0.25">
      <c r="A61" s="20" t="s">
        <v>70</v>
      </c>
      <c r="B61" s="5">
        <v>12.5</v>
      </c>
      <c r="C61" s="9">
        <v>11.2</v>
      </c>
      <c r="D61" s="9">
        <v>14.8</v>
      </c>
      <c r="E61" s="9">
        <v>10.7</v>
      </c>
      <c r="F61" s="9">
        <v>12.3</v>
      </c>
      <c r="G61" s="9">
        <v>8.8000000000000007</v>
      </c>
      <c r="H61" s="9">
        <v>10.3</v>
      </c>
      <c r="I61" s="9">
        <v>9.6438292752903401</v>
      </c>
      <c r="J61" s="9">
        <v>10.844850917685996</v>
      </c>
      <c r="K61" s="9">
        <v>7.8417903120954131</v>
      </c>
      <c r="L61" s="9">
        <v>5.7</v>
      </c>
      <c r="M61" s="9">
        <v>13.2</v>
      </c>
      <c r="N61" s="51">
        <v>6.9</v>
      </c>
      <c r="O61" s="51">
        <v>12.474325800877173</v>
      </c>
      <c r="P61" s="93">
        <v>12.1</v>
      </c>
      <c r="Q61" s="18">
        <v>11.7</v>
      </c>
      <c r="R61" s="9">
        <v>9.5</v>
      </c>
      <c r="S61" s="130">
        <v>11.3</v>
      </c>
      <c r="T61" s="105">
        <v>12.2</v>
      </c>
      <c r="U61" s="51">
        <v>14.2</v>
      </c>
      <c r="V61" s="157">
        <v>12.5</v>
      </c>
      <c r="W61" s="9">
        <v>18.325771603089159</v>
      </c>
      <c r="X61" s="9">
        <v>9.199460581372886</v>
      </c>
      <c r="Y61" s="9">
        <v>14.173145762772721</v>
      </c>
    </row>
    <row r="62" spans="1:25" x14ac:dyDescent="0.25">
      <c r="A62" s="20" t="s">
        <v>37</v>
      </c>
      <c r="B62" s="5">
        <v>17.2</v>
      </c>
      <c r="C62" s="9">
        <v>16.5</v>
      </c>
      <c r="D62" s="9">
        <v>13.4</v>
      </c>
      <c r="E62" s="9">
        <v>18.3</v>
      </c>
      <c r="F62" s="9">
        <v>19</v>
      </c>
      <c r="G62" s="9">
        <v>18.100000000000001</v>
      </c>
      <c r="H62" s="9">
        <v>19.899999999999999</v>
      </c>
      <c r="I62" s="9">
        <v>19.245310712347209</v>
      </c>
      <c r="J62" s="9">
        <v>17.273582340380955</v>
      </c>
      <c r="K62" s="9">
        <v>13.407625860914367</v>
      </c>
      <c r="L62" s="9">
        <v>13.5</v>
      </c>
      <c r="M62" s="9">
        <v>14.9</v>
      </c>
      <c r="N62" s="51">
        <v>13</v>
      </c>
      <c r="O62" s="51">
        <v>14.239557553475015</v>
      </c>
      <c r="P62" s="93">
        <v>14.5</v>
      </c>
      <c r="Q62" s="18">
        <v>13.4</v>
      </c>
      <c r="R62" s="9">
        <v>12.6</v>
      </c>
      <c r="S62" s="130">
        <v>13.9</v>
      </c>
      <c r="T62" s="105">
        <v>13.7</v>
      </c>
      <c r="U62" s="51">
        <v>11.5</v>
      </c>
      <c r="V62" s="157">
        <v>14.5</v>
      </c>
      <c r="W62" s="9">
        <v>17.214800516966605</v>
      </c>
      <c r="X62" s="9">
        <v>19.117966409578841</v>
      </c>
      <c r="Y62" s="9">
        <v>16.047298795997403</v>
      </c>
    </row>
    <row r="63" spans="1:25" x14ac:dyDescent="0.25">
      <c r="A63" s="20" t="s">
        <v>76</v>
      </c>
      <c r="B63" s="5">
        <v>17.100000000000001</v>
      </c>
      <c r="C63" s="9">
        <v>10.4</v>
      </c>
      <c r="D63" s="9">
        <v>19.7</v>
      </c>
      <c r="E63" s="9">
        <v>98.9</v>
      </c>
      <c r="F63" s="9">
        <v>4.7</v>
      </c>
      <c r="G63" s="9">
        <v>6.6</v>
      </c>
      <c r="H63" s="9">
        <v>4.7</v>
      </c>
      <c r="I63" s="9">
        <v>5.6871552754526267</v>
      </c>
      <c r="J63" s="9">
        <v>11.338211283787869</v>
      </c>
      <c r="K63" s="9">
        <v>7.5958333056401912</v>
      </c>
      <c r="L63" s="9">
        <v>12.4</v>
      </c>
      <c r="M63" s="9">
        <v>15.2</v>
      </c>
      <c r="N63" s="51">
        <v>10.4</v>
      </c>
      <c r="O63" s="51">
        <v>14.240226932256393</v>
      </c>
      <c r="P63" s="93">
        <v>10.4</v>
      </c>
      <c r="Q63" s="95" t="s">
        <v>100</v>
      </c>
      <c r="R63" s="9">
        <v>13.2</v>
      </c>
      <c r="S63" s="130" t="s">
        <v>100</v>
      </c>
      <c r="T63" s="105" t="s">
        <v>100</v>
      </c>
      <c r="U63" s="51">
        <v>9.5</v>
      </c>
      <c r="V63" s="157" t="s">
        <v>100</v>
      </c>
      <c r="W63" s="9">
        <v>15.497021381331558</v>
      </c>
      <c r="X63" s="9">
        <v>14.627341060226248</v>
      </c>
      <c r="Y63" s="9">
        <v>9.1244039483120769</v>
      </c>
    </row>
    <row r="64" spans="1:25" x14ac:dyDescent="0.25">
      <c r="A64" s="20" t="s">
        <v>58</v>
      </c>
      <c r="B64" s="5">
        <v>27.1</v>
      </c>
      <c r="C64" s="9">
        <v>19</v>
      </c>
      <c r="D64" s="9">
        <v>16.3</v>
      </c>
      <c r="E64" s="9">
        <v>21.2</v>
      </c>
      <c r="F64" s="9">
        <v>22.2</v>
      </c>
      <c r="G64" s="9">
        <v>16.7</v>
      </c>
      <c r="H64" s="9">
        <v>19.899999999999999</v>
      </c>
      <c r="I64" s="9">
        <v>17.404150596080857</v>
      </c>
      <c r="J64" s="9">
        <v>18.676021278213575</v>
      </c>
      <c r="K64" s="9">
        <v>14.469743109442559</v>
      </c>
      <c r="L64" s="9">
        <v>12.5</v>
      </c>
      <c r="M64" s="9">
        <v>13.9</v>
      </c>
      <c r="N64" s="51">
        <v>15.5</v>
      </c>
      <c r="O64" s="51">
        <v>13.411767023356802</v>
      </c>
      <c r="P64" s="93">
        <v>15.1</v>
      </c>
      <c r="Q64" s="18">
        <v>13.1</v>
      </c>
      <c r="R64" s="9">
        <v>14.7</v>
      </c>
      <c r="S64" s="130">
        <v>17.3</v>
      </c>
      <c r="T64" s="105">
        <v>16.5</v>
      </c>
      <c r="U64" s="51">
        <v>11.8</v>
      </c>
      <c r="V64" s="157">
        <v>14.2</v>
      </c>
      <c r="W64" s="9">
        <v>15.597121349070122</v>
      </c>
      <c r="X64" s="9">
        <v>17.982360251033747</v>
      </c>
      <c r="Y64" s="9">
        <v>16.004302552034918</v>
      </c>
    </row>
    <row r="65" spans="1:25" x14ac:dyDescent="0.25">
      <c r="A65" s="20" t="s">
        <v>79</v>
      </c>
      <c r="B65" s="5">
        <v>10.6</v>
      </c>
      <c r="C65" s="9">
        <v>15.8</v>
      </c>
      <c r="D65" s="9">
        <v>19.7</v>
      </c>
      <c r="E65" s="9">
        <v>14.4</v>
      </c>
      <c r="F65" s="9">
        <v>20.7</v>
      </c>
      <c r="G65" s="9">
        <v>16.7</v>
      </c>
      <c r="H65" s="9">
        <v>15.2</v>
      </c>
      <c r="I65" s="9">
        <v>11.291850420621428</v>
      </c>
      <c r="J65" s="9">
        <v>14.94308552301422</v>
      </c>
      <c r="K65" s="9">
        <v>8.616625409443575</v>
      </c>
      <c r="L65" s="9">
        <v>12.2</v>
      </c>
      <c r="M65" s="9">
        <v>18.2</v>
      </c>
      <c r="N65" s="51">
        <v>24</v>
      </c>
      <c r="O65" s="51">
        <v>11.827181227897956</v>
      </c>
      <c r="P65" s="93" t="s">
        <v>100</v>
      </c>
      <c r="Q65" s="95" t="s">
        <v>100</v>
      </c>
      <c r="R65" s="9">
        <v>17.399999999999999</v>
      </c>
      <c r="S65" s="130">
        <v>20.6</v>
      </c>
      <c r="T65" s="105">
        <v>11.4</v>
      </c>
      <c r="U65" s="51">
        <v>15.8</v>
      </c>
      <c r="V65" s="157">
        <v>13.5</v>
      </c>
      <c r="W65" s="9">
        <v>16.738007775362547</v>
      </c>
      <c r="X65" s="9">
        <v>16.485889726982677</v>
      </c>
      <c r="Y65" s="9">
        <v>17.404206161524087</v>
      </c>
    </row>
    <row r="66" spans="1:25" x14ac:dyDescent="0.25">
      <c r="A66" s="20" t="s">
        <v>42</v>
      </c>
      <c r="B66" s="5">
        <v>27.5</v>
      </c>
      <c r="C66" s="9">
        <v>25.1</v>
      </c>
      <c r="D66" s="9">
        <v>22.6</v>
      </c>
      <c r="E66" s="9">
        <v>32.1</v>
      </c>
      <c r="F66" s="9">
        <v>26.6</v>
      </c>
      <c r="G66" s="9">
        <v>30.1</v>
      </c>
      <c r="H66" s="9">
        <v>27.4</v>
      </c>
      <c r="I66" s="9">
        <v>22.517917944707008</v>
      </c>
      <c r="J66" s="9">
        <v>21.956739773528252</v>
      </c>
      <c r="K66" s="9">
        <v>19.853074542418394</v>
      </c>
      <c r="L66" s="9">
        <v>21.7</v>
      </c>
      <c r="M66" s="9">
        <v>18.600000000000001</v>
      </c>
      <c r="N66" s="51">
        <v>15</v>
      </c>
      <c r="O66" s="51">
        <v>19.546674148784668</v>
      </c>
      <c r="P66" s="93">
        <v>20.5</v>
      </c>
      <c r="Q66" s="18">
        <v>16.7</v>
      </c>
      <c r="R66" s="9">
        <v>21.2</v>
      </c>
      <c r="S66" s="130">
        <v>19.399999999999999</v>
      </c>
      <c r="T66" s="105">
        <v>21.4</v>
      </c>
      <c r="U66" s="51">
        <v>20.5</v>
      </c>
      <c r="V66" s="157">
        <v>19.899999999999999</v>
      </c>
      <c r="W66" s="9">
        <v>21.669402129714761</v>
      </c>
      <c r="X66" s="9">
        <v>23.40765523956955</v>
      </c>
      <c r="Y66" s="9">
        <v>24.696593231253146</v>
      </c>
    </row>
    <row r="67" spans="1:25" x14ac:dyDescent="0.25">
      <c r="A67" s="20" t="s">
        <v>35</v>
      </c>
      <c r="B67" s="5">
        <v>15.2</v>
      </c>
      <c r="C67" s="9">
        <v>13.1</v>
      </c>
      <c r="D67" s="9">
        <v>14.7</v>
      </c>
      <c r="E67" s="9">
        <v>14.2</v>
      </c>
      <c r="F67" s="9">
        <v>11.4</v>
      </c>
      <c r="G67" s="9">
        <v>12.7</v>
      </c>
      <c r="H67" s="9">
        <v>12.5</v>
      </c>
      <c r="I67" s="9">
        <v>11.200744568446428</v>
      </c>
      <c r="J67" s="9">
        <v>10.950733186579786</v>
      </c>
      <c r="K67" s="9">
        <v>10.612412035007887</v>
      </c>
      <c r="L67" s="9">
        <v>10.3</v>
      </c>
      <c r="M67" s="9">
        <v>10.199999999999999</v>
      </c>
      <c r="N67" s="51">
        <v>7.9</v>
      </c>
      <c r="O67" s="51">
        <v>9.31877245583647</v>
      </c>
      <c r="P67" s="93">
        <v>8.6999999999999993</v>
      </c>
      <c r="Q67" s="95">
        <v>8.3000000000000007</v>
      </c>
      <c r="R67" s="9">
        <v>8.1999999999999993</v>
      </c>
      <c r="S67" s="130">
        <v>8.1999999999999993</v>
      </c>
      <c r="T67" s="105">
        <v>9.3000000000000007</v>
      </c>
      <c r="U67" s="51">
        <v>8.5</v>
      </c>
      <c r="V67" s="157">
        <v>8.5</v>
      </c>
      <c r="W67" s="9">
        <v>10.216901434371769</v>
      </c>
      <c r="X67" s="9">
        <v>11.954772465048773</v>
      </c>
      <c r="Y67" s="9">
        <v>10.720151238713475</v>
      </c>
    </row>
    <row r="68" spans="1:25" x14ac:dyDescent="0.25">
      <c r="A68" s="20" t="s">
        <v>72</v>
      </c>
      <c r="B68" s="5">
        <v>6.2</v>
      </c>
      <c r="C68" s="9">
        <v>7</v>
      </c>
      <c r="D68" s="9">
        <v>8.6</v>
      </c>
      <c r="E68" s="9">
        <v>7.1</v>
      </c>
      <c r="F68" s="9">
        <v>7.8</v>
      </c>
      <c r="G68" s="9">
        <v>8.8000000000000007</v>
      </c>
      <c r="H68" s="9">
        <v>6.2</v>
      </c>
      <c r="I68" s="9">
        <v>11.637527798675274</v>
      </c>
      <c r="J68" s="9">
        <v>5.1382086369617044</v>
      </c>
      <c r="K68" s="9">
        <v>7.1824323450785261</v>
      </c>
      <c r="L68" s="9">
        <v>6.8</v>
      </c>
      <c r="M68" s="9">
        <v>6.4</v>
      </c>
      <c r="N68" s="51">
        <v>7.4</v>
      </c>
      <c r="O68" s="51">
        <v>4.4784546713210442</v>
      </c>
      <c r="P68" s="93">
        <v>7.8</v>
      </c>
      <c r="Q68" s="95">
        <v>5.4</v>
      </c>
      <c r="R68" s="9">
        <v>8.1999999999999993</v>
      </c>
      <c r="S68" s="130">
        <v>8.4</v>
      </c>
      <c r="T68" s="105">
        <v>8.1999999999999993</v>
      </c>
      <c r="U68" s="51">
        <v>7.5</v>
      </c>
      <c r="V68" s="157">
        <v>6.4</v>
      </c>
      <c r="W68" s="9">
        <v>6.5885760679557714</v>
      </c>
      <c r="X68" s="9">
        <v>6.5064964409464467</v>
      </c>
      <c r="Y68" s="9">
        <v>7.6073796263840308</v>
      </c>
    </row>
    <row r="69" spans="1:25" x14ac:dyDescent="0.25">
      <c r="A69" s="20" t="s">
        <v>103</v>
      </c>
      <c r="B69" s="5">
        <v>27.9</v>
      </c>
      <c r="C69" s="9">
        <v>8.1999999999999993</v>
      </c>
      <c r="D69" s="9">
        <v>6.5</v>
      </c>
      <c r="E69" s="9">
        <v>17.8</v>
      </c>
      <c r="F69" s="9">
        <v>4.9000000000000004</v>
      </c>
      <c r="G69" s="9">
        <v>16.100000000000001</v>
      </c>
      <c r="H69" s="9">
        <v>9.6999999999999993</v>
      </c>
      <c r="I69" s="9">
        <v>14.505366985784741</v>
      </c>
      <c r="J69" s="9">
        <v>6.4415661379751263</v>
      </c>
      <c r="K69" s="9">
        <v>16.083376222336593</v>
      </c>
      <c r="L69" s="25" t="s">
        <v>100</v>
      </c>
      <c r="M69" s="49" t="s">
        <v>100</v>
      </c>
      <c r="N69" s="51" t="s">
        <v>100</v>
      </c>
      <c r="O69" s="51" t="s">
        <v>100</v>
      </c>
      <c r="P69" s="93" t="s">
        <v>100</v>
      </c>
      <c r="Q69" s="95" t="s">
        <v>100</v>
      </c>
      <c r="R69" s="9">
        <v>17.600000000000001</v>
      </c>
      <c r="S69" s="130">
        <v>17.600000000000001</v>
      </c>
      <c r="T69" s="105" t="s">
        <v>100</v>
      </c>
      <c r="U69" s="51" t="s">
        <v>100</v>
      </c>
      <c r="V69" s="157" t="s">
        <v>100</v>
      </c>
      <c r="W69" s="51" t="s">
        <v>100</v>
      </c>
      <c r="X69" s="9">
        <v>20.089320208310799</v>
      </c>
      <c r="Y69" s="9">
        <v>15.444874155165385</v>
      </c>
    </row>
    <row r="70" spans="1:25" x14ac:dyDescent="0.25">
      <c r="A70" s="20" t="s">
        <v>51</v>
      </c>
      <c r="B70" s="5">
        <v>17.5</v>
      </c>
      <c r="C70" s="9">
        <v>12.9</v>
      </c>
      <c r="D70" s="9">
        <v>11.5</v>
      </c>
      <c r="E70" s="9">
        <v>12.8</v>
      </c>
      <c r="F70" s="9">
        <v>16.2</v>
      </c>
      <c r="G70" s="9">
        <v>11</v>
      </c>
      <c r="H70" s="9">
        <v>12.6</v>
      </c>
      <c r="I70" s="9">
        <v>13.342402712834316</v>
      </c>
      <c r="J70" s="9">
        <v>10.92447958671023</v>
      </c>
      <c r="K70" s="9">
        <v>9.3877773675911094</v>
      </c>
      <c r="L70" s="9">
        <v>10.3</v>
      </c>
      <c r="M70" s="9">
        <v>7.9</v>
      </c>
      <c r="N70" s="51">
        <v>8.3000000000000007</v>
      </c>
      <c r="O70" s="51">
        <v>10.761340669585126</v>
      </c>
      <c r="P70" s="93">
        <v>10.6</v>
      </c>
      <c r="Q70" s="95">
        <v>10.4</v>
      </c>
      <c r="R70" s="9">
        <v>10.7</v>
      </c>
      <c r="S70" s="130">
        <v>8.6999999999999993</v>
      </c>
      <c r="T70" s="105">
        <v>8.1</v>
      </c>
      <c r="U70" s="51">
        <v>10.1</v>
      </c>
      <c r="V70" s="157">
        <v>11.2</v>
      </c>
      <c r="W70" s="9">
        <v>10.857807196531509</v>
      </c>
      <c r="X70" s="9">
        <v>12.443687991115207</v>
      </c>
      <c r="Y70" s="9">
        <v>7.8020142506085</v>
      </c>
    </row>
    <row r="71" spans="1:25" x14ac:dyDescent="0.25">
      <c r="A71" s="20" t="s">
        <v>54</v>
      </c>
      <c r="B71" s="5">
        <v>11.5</v>
      </c>
      <c r="C71" s="9">
        <v>13</v>
      </c>
      <c r="D71" s="9">
        <v>12.2</v>
      </c>
      <c r="E71" s="9">
        <v>8.3000000000000007</v>
      </c>
      <c r="F71" s="9">
        <v>10.8</v>
      </c>
      <c r="G71" s="9">
        <v>10.199999999999999</v>
      </c>
      <c r="H71" s="9">
        <v>10.5</v>
      </c>
      <c r="I71" s="9">
        <v>8.8167339754699903</v>
      </c>
      <c r="J71" s="9">
        <v>7.1579944517928116</v>
      </c>
      <c r="K71" s="9">
        <v>9.9036717863147761</v>
      </c>
      <c r="L71" s="9">
        <v>10.7</v>
      </c>
      <c r="M71" s="9">
        <v>9.4</v>
      </c>
      <c r="N71" s="51">
        <v>9.9</v>
      </c>
      <c r="O71" s="51">
        <v>9.0338874022009996</v>
      </c>
      <c r="P71" s="93">
        <v>8.5</v>
      </c>
      <c r="Q71" s="95">
        <v>9.6</v>
      </c>
      <c r="R71" s="9">
        <v>9.1999999999999993</v>
      </c>
      <c r="S71" s="130">
        <v>11.6</v>
      </c>
      <c r="T71" s="51">
        <v>10</v>
      </c>
      <c r="U71" s="51">
        <v>9.1</v>
      </c>
      <c r="V71" s="157">
        <v>12.8</v>
      </c>
      <c r="W71" s="9">
        <v>11.239228265496408</v>
      </c>
      <c r="X71" s="9">
        <v>12.332235036470658</v>
      </c>
      <c r="Y71" s="9">
        <v>13.183358761429844</v>
      </c>
    </row>
    <row r="72" spans="1:25" x14ac:dyDescent="0.25">
      <c r="A72" s="20" t="s">
        <v>56</v>
      </c>
      <c r="B72" s="5">
        <v>26</v>
      </c>
      <c r="C72" s="9">
        <v>18.3</v>
      </c>
      <c r="D72" s="9">
        <v>15</v>
      </c>
      <c r="E72" s="9">
        <v>26.6</v>
      </c>
      <c r="F72" s="9">
        <v>25.5</v>
      </c>
      <c r="G72" s="9">
        <v>22.2</v>
      </c>
      <c r="H72" s="9">
        <v>38.700000000000003</v>
      </c>
      <c r="I72" s="9">
        <v>24.845433795752864</v>
      </c>
      <c r="J72" s="9">
        <v>23.673825337819981</v>
      </c>
      <c r="K72" s="9">
        <v>19.782643697551954</v>
      </c>
      <c r="L72" s="9">
        <v>37.200000000000003</v>
      </c>
      <c r="M72" s="9">
        <v>17.2</v>
      </c>
      <c r="N72" s="51">
        <v>33.9</v>
      </c>
      <c r="O72" s="51">
        <v>24.27714792066228</v>
      </c>
      <c r="P72" s="93">
        <v>21.1</v>
      </c>
      <c r="Q72" s="95">
        <v>18.5</v>
      </c>
      <c r="R72" s="9">
        <v>29</v>
      </c>
      <c r="S72" s="130">
        <v>29.2</v>
      </c>
      <c r="T72" s="51">
        <v>20</v>
      </c>
      <c r="U72" s="51">
        <v>19.5</v>
      </c>
      <c r="V72" s="157">
        <v>26.8</v>
      </c>
      <c r="W72" s="9">
        <v>26.882834526072429</v>
      </c>
      <c r="X72" s="9">
        <v>23.111156206050051</v>
      </c>
      <c r="Y72" s="9">
        <v>28.24745448063948</v>
      </c>
    </row>
    <row r="73" spans="1:25" x14ac:dyDescent="0.25">
      <c r="A73" s="20" t="s">
        <v>59</v>
      </c>
      <c r="B73" s="5">
        <v>10.4</v>
      </c>
      <c r="C73" s="9">
        <v>10.199999999999999</v>
      </c>
      <c r="D73" s="9">
        <v>11.6</v>
      </c>
      <c r="E73" s="9">
        <v>11.9</v>
      </c>
      <c r="F73" s="9">
        <v>11.8</v>
      </c>
      <c r="G73" s="9">
        <v>11.9</v>
      </c>
      <c r="H73" s="9">
        <v>12.8</v>
      </c>
      <c r="I73" s="9">
        <v>12.675015634006961</v>
      </c>
      <c r="J73" s="9">
        <v>11.728627286793548</v>
      </c>
      <c r="K73" s="9">
        <v>9.195769804416587</v>
      </c>
      <c r="L73" s="9">
        <v>8.1</v>
      </c>
      <c r="M73" s="9">
        <v>9.1</v>
      </c>
      <c r="N73" s="51">
        <v>11.7</v>
      </c>
      <c r="O73" s="51">
        <v>9.7510810205133129</v>
      </c>
      <c r="P73" s="93">
        <v>9.4</v>
      </c>
      <c r="Q73" s="95">
        <v>10.7</v>
      </c>
      <c r="R73" s="9">
        <v>9.1999999999999993</v>
      </c>
      <c r="S73" s="130">
        <v>11.2</v>
      </c>
      <c r="T73" s="105">
        <v>9.1</v>
      </c>
      <c r="U73" s="51">
        <v>12.9</v>
      </c>
      <c r="V73" s="157">
        <v>14.1</v>
      </c>
      <c r="W73" s="9">
        <v>11.734492315693217</v>
      </c>
      <c r="X73" s="9">
        <v>12.392745456573358</v>
      </c>
      <c r="Y73" s="9">
        <v>11.504063218210931</v>
      </c>
    </row>
    <row r="74" spans="1:25" x14ac:dyDescent="0.25">
      <c r="A74" s="20" t="s">
        <v>104</v>
      </c>
      <c r="B74" s="5">
        <v>12.1</v>
      </c>
      <c r="C74" s="9">
        <v>14.2</v>
      </c>
      <c r="D74" s="9">
        <v>10.1</v>
      </c>
      <c r="E74" s="9">
        <v>2</v>
      </c>
      <c r="F74" s="9">
        <v>6</v>
      </c>
      <c r="G74" s="9">
        <v>13.8</v>
      </c>
      <c r="H74" s="9">
        <v>9.8000000000000007</v>
      </c>
      <c r="I74" s="9">
        <v>9.5526676779757516</v>
      </c>
      <c r="J74" s="9">
        <v>9.3874501057026869</v>
      </c>
      <c r="K74" s="9">
        <v>9.186616936446983</v>
      </c>
      <c r="L74" s="25" t="s">
        <v>100</v>
      </c>
      <c r="M74" s="49" t="s">
        <v>100</v>
      </c>
      <c r="N74" s="51" t="s">
        <v>100</v>
      </c>
      <c r="O74" s="51" t="s">
        <v>100</v>
      </c>
      <c r="P74" s="93" t="s">
        <v>100</v>
      </c>
      <c r="Q74" s="95" t="s">
        <v>100</v>
      </c>
      <c r="R74" s="51" t="s">
        <v>100</v>
      </c>
      <c r="S74" s="131" t="s">
        <v>100</v>
      </c>
      <c r="T74" s="105">
        <v>17.3</v>
      </c>
      <c r="U74" s="51" t="s">
        <v>100</v>
      </c>
      <c r="V74" s="157" t="s">
        <v>100</v>
      </c>
      <c r="W74" s="9">
        <v>22.433790119813697</v>
      </c>
      <c r="X74" s="9">
        <v>18.912399484895012</v>
      </c>
      <c r="Y74" s="51" t="s">
        <v>100</v>
      </c>
    </row>
    <row r="75" spans="1:25" x14ac:dyDescent="0.25">
      <c r="A75" s="26" t="s">
        <v>137</v>
      </c>
      <c r="B75" s="32">
        <v>14.8</v>
      </c>
      <c r="C75" s="32">
        <v>14.1</v>
      </c>
      <c r="D75" s="32">
        <v>13.5</v>
      </c>
      <c r="E75" s="32">
        <v>14.2</v>
      </c>
      <c r="F75" s="32">
        <v>13.6</v>
      </c>
      <c r="G75" s="32">
        <v>13.5</v>
      </c>
      <c r="H75" s="32">
        <v>13.2</v>
      </c>
      <c r="I75" s="32">
        <v>13.2</v>
      </c>
      <c r="J75" s="32">
        <v>12</v>
      </c>
      <c r="K75" s="32">
        <v>11</v>
      </c>
      <c r="L75" s="32">
        <v>11.1</v>
      </c>
      <c r="M75" s="48">
        <v>11</v>
      </c>
      <c r="N75" s="50">
        <v>10</v>
      </c>
      <c r="O75" s="50">
        <v>11</v>
      </c>
      <c r="P75" s="69">
        <v>10.7</v>
      </c>
      <c r="Q75" s="96">
        <v>10.5</v>
      </c>
      <c r="R75" s="107">
        <v>10.9</v>
      </c>
      <c r="S75" s="114">
        <v>11.2</v>
      </c>
      <c r="T75" s="134">
        <v>11.7</v>
      </c>
      <c r="U75" s="137">
        <v>10.7</v>
      </c>
      <c r="V75" s="137">
        <v>11.4</v>
      </c>
      <c r="W75" s="107">
        <v>12.99876456922525</v>
      </c>
      <c r="X75" s="32">
        <v>13.340478220617609</v>
      </c>
      <c r="Y75" s="107">
        <v>13.051076751901405</v>
      </c>
    </row>
    <row r="76" spans="1:25" x14ac:dyDescent="0.25">
      <c r="I76" s="19"/>
      <c r="N76" s="19"/>
      <c r="O76" s="19"/>
      <c r="Q76" s="90"/>
      <c r="R76" s="106"/>
      <c r="T76" s="128"/>
    </row>
    <row r="77" spans="1:25" x14ac:dyDescent="0.25">
      <c r="A77" s="52" t="s">
        <v>224</v>
      </c>
      <c r="B77" s="52"/>
      <c r="C77" s="53"/>
      <c r="D77" s="53"/>
      <c r="E77" s="53"/>
      <c r="F77" s="53"/>
      <c r="G77" s="53"/>
      <c r="H77" s="53"/>
      <c r="I77" s="54"/>
      <c r="J77" s="55"/>
      <c r="K77" s="55"/>
      <c r="L77" s="55"/>
      <c r="M77" s="36"/>
    </row>
    <row r="78" spans="1:25" x14ac:dyDescent="0.25">
      <c r="A78" s="52" t="s">
        <v>261</v>
      </c>
      <c r="B78" s="52"/>
      <c r="C78" s="53"/>
      <c r="D78" s="53"/>
      <c r="E78" s="53"/>
      <c r="F78" s="53"/>
      <c r="G78" s="53"/>
      <c r="H78" s="53"/>
      <c r="I78" s="54"/>
      <c r="J78" s="55"/>
      <c r="K78" s="55"/>
      <c r="L78" s="55"/>
      <c r="M78" s="36"/>
    </row>
    <row r="79" spans="1:25" x14ac:dyDescent="0.25">
      <c r="A79" s="52" t="s">
        <v>105</v>
      </c>
      <c r="B79" s="52"/>
      <c r="C79" s="53"/>
      <c r="D79" s="53"/>
      <c r="E79" s="53"/>
      <c r="F79" s="53"/>
      <c r="G79" s="53"/>
      <c r="H79" s="53"/>
      <c r="I79" s="54"/>
      <c r="J79" s="55"/>
      <c r="K79" s="36"/>
      <c r="L79" s="36"/>
      <c r="M79" s="36"/>
    </row>
    <row r="80" spans="1:25" x14ac:dyDescent="0.25">
      <c r="A80" s="56" t="s">
        <v>160</v>
      </c>
      <c r="B80" s="56"/>
      <c r="C80" s="55"/>
      <c r="D80" s="55"/>
      <c r="E80" s="55"/>
      <c r="F80" s="55"/>
      <c r="G80" s="55"/>
      <c r="H80" s="55"/>
      <c r="I80" s="54"/>
      <c r="J80" s="55"/>
      <c r="K80" s="36"/>
      <c r="L80" s="36"/>
      <c r="M80" s="36"/>
    </row>
    <row r="81" spans="1:13" x14ac:dyDescent="0.25">
      <c r="A81" s="56" t="s">
        <v>106</v>
      </c>
      <c r="B81" s="56"/>
      <c r="C81" s="55"/>
      <c r="D81" s="55"/>
      <c r="E81" s="55"/>
      <c r="F81" s="55"/>
      <c r="G81" s="55"/>
      <c r="H81" s="55"/>
      <c r="I81" s="54"/>
      <c r="J81" s="55"/>
      <c r="K81" s="36"/>
      <c r="L81" s="36"/>
      <c r="M81" s="36"/>
    </row>
    <row r="82" spans="1:13" x14ac:dyDescent="0.25">
      <c r="A82" s="56" t="s">
        <v>159</v>
      </c>
      <c r="B82" s="56"/>
      <c r="C82" s="55"/>
      <c r="D82" s="55"/>
      <c r="E82" s="55"/>
      <c r="F82" s="55"/>
      <c r="G82" s="55"/>
      <c r="H82" s="55"/>
      <c r="I82" s="54"/>
      <c r="J82" s="55"/>
      <c r="K82" s="36"/>
      <c r="L82" s="36"/>
      <c r="M82" s="36"/>
    </row>
    <row r="83" spans="1:13" x14ac:dyDescent="0.25">
      <c r="A83" s="56" t="s">
        <v>138</v>
      </c>
      <c r="B83" s="56"/>
      <c r="C83" s="55"/>
      <c r="D83" s="55"/>
      <c r="E83" s="55"/>
      <c r="F83" s="55"/>
      <c r="G83" s="55"/>
      <c r="H83" s="55"/>
      <c r="I83" s="54"/>
      <c r="J83" s="55"/>
      <c r="K83" s="36"/>
      <c r="L83" s="36"/>
      <c r="M83" s="36"/>
    </row>
    <row r="84" spans="1:13" x14ac:dyDescent="0.25">
      <c r="A84" s="56" t="s">
        <v>168</v>
      </c>
      <c r="B84" s="56"/>
      <c r="C84" s="55"/>
      <c r="D84" s="55"/>
      <c r="E84" s="55"/>
      <c r="F84" s="55"/>
      <c r="G84" s="55"/>
      <c r="H84" s="55"/>
      <c r="I84" s="54"/>
      <c r="J84" s="55"/>
      <c r="K84" s="36"/>
      <c r="L84" s="36"/>
      <c r="M84" s="36"/>
    </row>
    <row r="85" spans="1:13" x14ac:dyDescent="0.25">
      <c r="A85" s="56" t="s">
        <v>225</v>
      </c>
      <c r="B85" s="36"/>
      <c r="C85" s="36"/>
      <c r="D85" s="36"/>
      <c r="E85" s="36"/>
      <c r="F85" s="36"/>
      <c r="G85" s="36"/>
      <c r="H85" s="36"/>
      <c r="I85" s="36"/>
      <c r="J85" s="36"/>
      <c r="K85" s="36"/>
      <c r="L85" s="36"/>
      <c r="M85" s="36"/>
    </row>
    <row r="86" spans="1:13" x14ac:dyDescent="0.25">
      <c r="A86" s="60" t="s">
        <v>158</v>
      </c>
      <c r="B86" s="36"/>
      <c r="C86" s="36"/>
      <c r="D86" s="36"/>
      <c r="E86" s="36"/>
      <c r="F86" s="36"/>
      <c r="G86" s="36"/>
      <c r="H86" s="36"/>
      <c r="I86" s="36"/>
      <c r="J86" s="36"/>
      <c r="K86" s="36"/>
      <c r="L86" s="36"/>
      <c r="M86" s="36"/>
    </row>
    <row r="87" spans="1:13" x14ac:dyDescent="0.25">
      <c r="A87" s="36"/>
      <c r="B87" s="36"/>
      <c r="C87" s="36"/>
      <c r="D87" s="36"/>
      <c r="E87" s="36"/>
      <c r="F87" s="36"/>
      <c r="G87" s="36"/>
      <c r="H87" s="36"/>
      <c r="I87" s="36"/>
      <c r="J87" s="36"/>
      <c r="K87" s="36"/>
      <c r="L87" s="36"/>
      <c r="M87" s="36"/>
    </row>
  </sheetData>
  <printOptions gridLines="1"/>
  <pageMargins left="0.7" right="0.7" top="0.75" bottom="0.75" header="0.3" footer="0.3"/>
  <pageSetup paperSize="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8"/>
  <dimension ref="A1:Y40"/>
  <sheetViews>
    <sheetView workbookViewId="0"/>
  </sheetViews>
  <sheetFormatPr defaultRowHeight="15" x14ac:dyDescent="0.25"/>
  <cols>
    <col min="2" max="2" width="13.140625" customWidth="1"/>
    <col min="3" max="3" width="10.85546875" bestFit="1" customWidth="1"/>
    <col min="4" max="4" width="14.85546875" customWidth="1"/>
    <col min="5" max="5" width="9.140625" style="19"/>
    <col min="6" max="6" width="9.140625" customWidth="1"/>
    <col min="7" max="7" width="10.140625" customWidth="1"/>
    <col min="8" max="10" width="9.140625" customWidth="1"/>
    <col min="11" max="11" width="15.7109375" customWidth="1"/>
    <col min="12" max="12" width="10.85546875" customWidth="1"/>
    <col min="13" max="13" width="14.5703125" customWidth="1"/>
    <col min="14" max="14" width="9.140625" style="19" customWidth="1"/>
    <col min="15" max="15" width="9.140625" customWidth="1"/>
    <col min="16" max="16" width="10.140625" customWidth="1"/>
    <col min="19" max="19" width="10.7109375" bestFit="1" customWidth="1"/>
    <col min="20" max="20" width="14.5703125" customWidth="1"/>
  </cols>
  <sheetData>
    <row r="1" spans="1:23" s="36" customFormat="1" ht="18.75" x14ac:dyDescent="0.3">
      <c r="A1" s="140" t="s">
        <v>226</v>
      </c>
      <c r="E1" s="113"/>
      <c r="N1" s="113"/>
    </row>
    <row r="2" spans="1:23" s="36" customFormat="1" x14ac:dyDescent="0.25">
      <c r="E2" s="113"/>
      <c r="N2" s="113"/>
    </row>
    <row r="3" spans="1:23" s="36" customFormat="1" x14ac:dyDescent="0.25">
      <c r="A3" s="141" t="s">
        <v>262</v>
      </c>
      <c r="E3" s="113"/>
      <c r="J3" s="141" t="s">
        <v>264</v>
      </c>
      <c r="N3" s="113"/>
    </row>
    <row r="4" spans="1:23" s="36" customFormat="1" ht="60" x14ac:dyDescent="0.25">
      <c r="A4" s="142" t="s">
        <v>0</v>
      </c>
      <c r="B4" s="59" t="s">
        <v>126</v>
      </c>
      <c r="C4" s="59" t="s">
        <v>112</v>
      </c>
      <c r="D4" s="59" t="s">
        <v>113</v>
      </c>
      <c r="E4" s="148" t="s">
        <v>122</v>
      </c>
      <c r="J4" s="142" t="s">
        <v>0</v>
      </c>
      <c r="K4" s="59" t="s">
        <v>127</v>
      </c>
      <c r="L4" s="59" t="s">
        <v>112</v>
      </c>
      <c r="M4" s="59" t="s">
        <v>113</v>
      </c>
      <c r="N4" s="148" t="s">
        <v>122</v>
      </c>
      <c r="P4" s="104"/>
      <c r="R4" s="104"/>
      <c r="S4" s="104"/>
      <c r="T4" s="113"/>
      <c r="U4" s="150"/>
    </row>
    <row r="5" spans="1:23" s="36" customFormat="1" x14ac:dyDescent="0.25">
      <c r="A5" s="143">
        <v>2014</v>
      </c>
      <c r="B5" s="144">
        <v>285</v>
      </c>
      <c r="C5" s="145">
        <v>61078836</v>
      </c>
      <c r="D5" s="138">
        <v>4.6661007095813023</v>
      </c>
      <c r="E5" s="138">
        <v>0.43337884354372408</v>
      </c>
      <c r="G5" s="146"/>
      <c r="J5" s="143">
        <v>2014</v>
      </c>
      <c r="K5" s="144">
        <v>148</v>
      </c>
      <c r="L5" s="145">
        <v>19878806</v>
      </c>
      <c r="M5" s="138">
        <v>7.4451151643614812</v>
      </c>
      <c r="N5" s="138">
        <v>0.69148858989594042</v>
      </c>
      <c r="P5" s="104"/>
      <c r="R5" s="104"/>
      <c r="S5" s="104"/>
      <c r="T5" s="113"/>
      <c r="U5" s="150"/>
      <c r="V5" s="113"/>
      <c r="W5" s="150"/>
    </row>
    <row r="6" spans="1:23" s="36" customFormat="1" x14ac:dyDescent="0.25">
      <c r="A6" s="143">
        <v>2015</v>
      </c>
      <c r="B6" s="144">
        <v>271</v>
      </c>
      <c r="C6" s="145">
        <v>61030138</v>
      </c>
      <c r="D6" s="138">
        <v>4.4404290876746826</v>
      </c>
      <c r="E6" s="138">
        <v>0.42362247427397848</v>
      </c>
      <c r="G6" s="146"/>
      <c r="J6" s="143">
        <v>2015</v>
      </c>
      <c r="K6" s="144">
        <v>137</v>
      </c>
      <c r="L6" s="144">
        <v>19924706</v>
      </c>
      <c r="M6" s="138">
        <v>6.8758856466941092</v>
      </c>
      <c r="N6" s="138">
        <v>0.6559680681676705</v>
      </c>
      <c r="P6" s="104"/>
      <c r="R6" s="104"/>
      <c r="S6" s="104"/>
      <c r="T6" s="113"/>
      <c r="U6" s="150"/>
      <c r="V6" s="113"/>
      <c r="W6" s="150"/>
    </row>
    <row r="7" spans="1:23" s="36" customFormat="1" x14ac:dyDescent="0.25">
      <c r="A7" s="143">
        <v>2016</v>
      </c>
      <c r="B7" s="144">
        <v>309</v>
      </c>
      <c r="C7" s="145">
        <v>61021294</v>
      </c>
      <c r="D7" s="138">
        <v>5.0638060871013328</v>
      </c>
      <c r="E7" s="138">
        <v>0.46542609375235</v>
      </c>
      <c r="G7" s="146"/>
      <c r="J7" s="143">
        <v>2016</v>
      </c>
      <c r="K7" s="144">
        <v>144</v>
      </c>
      <c r="L7" s="144">
        <v>19936737</v>
      </c>
      <c r="M7" s="138">
        <v>7.2228469483245936</v>
      </c>
      <c r="N7" s="138">
        <v>0.66386851769320643</v>
      </c>
      <c r="P7" s="104"/>
      <c r="R7" s="104"/>
      <c r="S7" s="104"/>
      <c r="T7" s="113"/>
      <c r="U7" s="150"/>
      <c r="V7" s="113"/>
      <c r="W7" s="150"/>
    </row>
    <row r="8" spans="1:23" s="36" customFormat="1" x14ac:dyDescent="0.25">
      <c r="A8" s="143">
        <v>2017</v>
      </c>
      <c r="B8" s="144">
        <v>314</v>
      </c>
      <c r="C8" s="145">
        <v>61008778</v>
      </c>
      <c r="D8" s="138">
        <v>5.1468003505987285</v>
      </c>
      <c r="E8" s="138">
        <v>0.45907782781284073</v>
      </c>
      <c r="G8" s="146"/>
      <c r="J8" s="143">
        <v>2017</v>
      </c>
      <c r="K8" s="144">
        <v>130</v>
      </c>
      <c r="L8" s="144">
        <v>19895016</v>
      </c>
      <c r="M8" s="138">
        <v>6.5342998467555899</v>
      </c>
      <c r="N8" s="138">
        <v>0.58283826369471914</v>
      </c>
      <c r="P8" s="104"/>
      <c r="R8" s="104"/>
      <c r="S8" s="104"/>
      <c r="T8" s="113"/>
      <c r="U8" s="150"/>
      <c r="V8" s="113"/>
      <c r="W8" s="150"/>
    </row>
    <row r="9" spans="1:23" s="36" customFormat="1" x14ac:dyDescent="0.25">
      <c r="A9" s="143">
        <v>2018</v>
      </c>
      <c r="B9" s="144">
        <v>332</v>
      </c>
      <c r="C9" s="145">
        <v>60879327</v>
      </c>
      <c r="D9" s="138">
        <v>5.4534111390554632</v>
      </c>
      <c r="E9" s="138">
        <v>0.46781708007753969</v>
      </c>
      <c r="G9" s="146"/>
      <c r="J9" s="143">
        <v>2018</v>
      </c>
      <c r="K9" s="144">
        <v>157</v>
      </c>
      <c r="L9" s="144">
        <v>19778527</v>
      </c>
      <c r="M9" s="138">
        <v>7.9379015434263627</v>
      </c>
      <c r="N9" s="138">
        <v>0.68094736070676976</v>
      </c>
      <c r="P9" s="104"/>
      <c r="R9" s="104"/>
      <c r="S9" s="104"/>
      <c r="T9" s="113"/>
      <c r="U9" s="150"/>
      <c r="V9" s="113"/>
      <c r="W9" s="150"/>
    </row>
    <row r="10" spans="1:23" s="36" customFormat="1" x14ac:dyDescent="0.25">
      <c r="A10" s="143">
        <v>2019</v>
      </c>
      <c r="B10" s="144">
        <v>241</v>
      </c>
      <c r="C10" s="145">
        <v>60613145</v>
      </c>
      <c r="D10" s="138">
        <v>3.9760352313017253</v>
      </c>
      <c r="E10" s="138">
        <v>0.37139444114356746</v>
      </c>
      <c r="G10" s="146"/>
      <c r="J10" s="143">
        <v>2019</v>
      </c>
      <c r="K10" s="144">
        <v>105</v>
      </c>
      <c r="L10" s="144">
        <v>19571339</v>
      </c>
      <c r="M10" s="138">
        <v>5.3649880572811091</v>
      </c>
      <c r="N10" s="138">
        <v>0.50113407587273617</v>
      </c>
      <c r="P10" s="104"/>
      <c r="R10" s="104"/>
      <c r="S10" s="104"/>
      <c r="T10" s="113"/>
      <c r="U10" s="150"/>
      <c r="V10" s="113"/>
      <c r="W10" s="150"/>
    </row>
    <row r="11" spans="1:23" s="36" customFormat="1" x14ac:dyDescent="0.25">
      <c r="A11" s="143">
        <v>2020</v>
      </c>
      <c r="B11" s="144">
        <v>232</v>
      </c>
      <c r="C11" s="145">
        <v>61331347</v>
      </c>
      <c r="D11" s="138">
        <v>3.7827312026915045</v>
      </c>
      <c r="E11" s="138">
        <v>0.33089110131707544</v>
      </c>
      <c r="G11" s="146"/>
      <c r="J11" s="143">
        <v>2020</v>
      </c>
      <c r="K11" s="144">
        <v>107</v>
      </c>
      <c r="L11" s="144">
        <v>19291875</v>
      </c>
      <c r="M11" s="138">
        <v>5.5463763890238766</v>
      </c>
      <c r="N11" s="138">
        <v>0.48516442045295533</v>
      </c>
      <c r="P11" s="104"/>
      <c r="R11" s="104"/>
      <c r="S11" s="104"/>
      <c r="T11" s="113"/>
      <c r="U11" s="150"/>
      <c r="V11" s="113"/>
      <c r="W11" s="150"/>
    </row>
    <row r="12" spans="1:23" s="36" customFormat="1" x14ac:dyDescent="0.25">
      <c r="A12" s="143">
        <v>2021</v>
      </c>
      <c r="B12" s="144">
        <v>308</v>
      </c>
      <c r="C12" s="145">
        <v>60622548</v>
      </c>
      <c r="D12" s="138">
        <v>5.0806178585565229</v>
      </c>
      <c r="E12" s="138">
        <v>0.39087441206247087</v>
      </c>
      <c r="G12" s="146"/>
      <c r="J12" s="143">
        <v>2021</v>
      </c>
      <c r="K12" s="144">
        <v>132</v>
      </c>
      <c r="L12" s="144">
        <v>18850308</v>
      </c>
      <c r="M12" s="138">
        <v>7.0025381017647037</v>
      </c>
      <c r="N12" s="138">
        <v>0.53873624029066081</v>
      </c>
      <c r="P12" s="104"/>
      <c r="R12" s="104"/>
      <c r="S12" s="104"/>
      <c r="T12" s="113"/>
      <c r="U12" s="150"/>
      <c r="V12" s="113"/>
      <c r="W12" s="150"/>
    </row>
    <row r="13" spans="1:23" s="36" customFormat="1" x14ac:dyDescent="0.25">
      <c r="A13" s="143">
        <v>2022</v>
      </c>
      <c r="B13" s="144">
        <v>303</v>
      </c>
      <c r="C13" s="145">
        <v>60070357</v>
      </c>
      <c r="D13" s="138">
        <v>5.0440852216010637</v>
      </c>
      <c r="E13" s="138">
        <v>0.37810377845416876</v>
      </c>
      <c r="G13" s="146"/>
      <c r="J13" s="143">
        <v>2022</v>
      </c>
      <c r="K13" s="144">
        <v>117</v>
      </c>
      <c r="L13" s="144">
        <v>18657742</v>
      </c>
      <c r="M13" s="138">
        <v>6.270855283560036</v>
      </c>
      <c r="N13" s="138">
        <v>0.47006225562952281</v>
      </c>
      <c r="P13" s="104"/>
      <c r="R13" s="104"/>
      <c r="S13" s="104"/>
      <c r="T13" s="113"/>
      <c r="U13" s="150"/>
      <c r="V13" s="113"/>
      <c r="W13" s="150"/>
    </row>
    <row r="14" spans="1:23" s="36" customFormat="1" x14ac:dyDescent="0.25">
      <c r="A14" s="143">
        <v>2023</v>
      </c>
      <c r="B14" s="144">
        <v>282</v>
      </c>
      <c r="C14" s="145">
        <v>59498481</v>
      </c>
      <c r="D14" s="138">
        <v>4.7396167979481696</v>
      </c>
      <c r="E14" s="138">
        <v>0.36315906250859009</v>
      </c>
      <c r="G14" s="146"/>
      <c r="J14" s="143">
        <v>2023</v>
      </c>
      <c r="K14" s="144">
        <v>126</v>
      </c>
      <c r="L14" s="144">
        <v>18511160</v>
      </c>
      <c r="M14" s="138">
        <v>6.8067047121844331</v>
      </c>
      <c r="N14" s="138">
        <v>0.52154353557017952</v>
      </c>
      <c r="P14" s="104"/>
      <c r="R14" s="104"/>
      <c r="S14" s="104"/>
      <c r="T14" s="113"/>
      <c r="U14" s="150"/>
      <c r="V14" s="113"/>
      <c r="W14" s="150"/>
    </row>
    <row r="15" spans="1:23" s="36" customFormat="1" x14ac:dyDescent="0.25">
      <c r="A15" s="62" t="s">
        <v>3</v>
      </c>
      <c r="B15" s="62"/>
      <c r="C15" s="141"/>
      <c r="D15" s="124">
        <v>-7.0000000000000001E-3</v>
      </c>
      <c r="E15" s="149"/>
      <c r="J15" s="62" t="s">
        <v>3</v>
      </c>
      <c r="K15" s="62"/>
      <c r="L15" s="141"/>
      <c r="M15" s="124">
        <v>-0.127</v>
      </c>
      <c r="N15" s="149"/>
    </row>
    <row r="17" spans="1:25" x14ac:dyDescent="0.25">
      <c r="A17" s="29" t="s">
        <v>263</v>
      </c>
      <c r="J17" s="29" t="s">
        <v>265</v>
      </c>
    </row>
    <row r="18" spans="1:25" ht="60" x14ac:dyDescent="0.25">
      <c r="A18" s="142" t="s">
        <v>0</v>
      </c>
      <c r="B18" s="59" t="s">
        <v>128</v>
      </c>
      <c r="C18" s="59" t="s">
        <v>112</v>
      </c>
      <c r="D18" s="59" t="s">
        <v>113</v>
      </c>
      <c r="E18" s="148" t="s">
        <v>122</v>
      </c>
      <c r="J18" s="142" t="s">
        <v>0</v>
      </c>
      <c r="K18" s="59" t="s">
        <v>129</v>
      </c>
      <c r="L18" s="59" t="s">
        <v>112</v>
      </c>
      <c r="M18" s="59" t="s">
        <v>113</v>
      </c>
      <c r="N18" s="148" t="s">
        <v>122</v>
      </c>
      <c r="Q18" s="86"/>
      <c r="S18" s="86"/>
      <c r="T18" s="86"/>
      <c r="U18" s="19"/>
      <c r="V18" s="19"/>
      <c r="X18" s="173"/>
      <c r="Y18" s="98"/>
    </row>
    <row r="19" spans="1:25" x14ac:dyDescent="0.25">
      <c r="A19" s="37">
        <v>2014</v>
      </c>
      <c r="B19" s="31">
        <v>78</v>
      </c>
      <c r="C19" s="108">
        <v>20526270</v>
      </c>
      <c r="D19" s="67">
        <v>3.8000084769419868</v>
      </c>
      <c r="E19" s="67">
        <v>0.35293779146512266</v>
      </c>
      <c r="G19" s="98"/>
      <c r="J19" s="37">
        <v>2014</v>
      </c>
      <c r="K19" s="31">
        <v>59</v>
      </c>
      <c r="L19" s="33">
        <v>20673760</v>
      </c>
      <c r="M19" s="67">
        <v>2.8538591915548985</v>
      </c>
      <c r="N19" s="67">
        <v>0.26506118771355658</v>
      </c>
      <c r="P19" s="19"/>
      <c r="Q19" s="86"/>
      <c r="S19" s="86"/>
      <c r="T19" s="86"/>
      <c r="U19" s="19"/>
      <c r="V19" s="19"/>
      <c r="W19" s="19"/>
      <c r="X19" s="19"/>
      <c r="Y19" s="98"/>
    </row>
    <row r="20" spans="1:25" x14ac:dyDescent="0.25">
      <c r="A20" s="37">
        <v>2015</v>
      </c>
      <c r="B20" s="31">
        <v>83</v>
      </c>
      <c r="C20" s="109">
        <v>20490819</v>
      </c>
      <c r="D20" s="67">
        <v>4.050594561398448</v>
      </c>
      <c r="E20" s="67">
        <v>0.38643177415966973</v>
      </c>
      <c r="G20" s="98"/>
      <c r="J20" s="37">
        <v>2015</v>
      </c>
      <c r="K20" s="31">
        <v>51</v>
      </c>
      <c r="L20" s="31">
        <v>20614613</v>
      </c>
      <c r="M20" s="67">
        <v>2.4739731956161388</v>
      </c>
      <c r="N20" s="67">
        <v>0.23602012907343414</v>
      </c>
      <c r="P20" s="19"/>
      <c r="Q20" s="86"/>
      <c r="S20" s="86"/>
      <c r="T20" s="86"/>
      <c r="U20" s="19"/>
      <c r="V20" s="19"/>
      <c r="W20" s="19"/>
      <c r="X20" s="19"/>
      <c r="Y20" s="98"/>
    </row>
    <row r="21" spans="1:25" x14ac:dyDescent="0.25">
      <c r="A21" s="37">
        <v>2016</v>
      </c>
      <c r="B21" s="31">
        <v>98</v>
      </c>
      <c r="C21" s="110">
        <v>20450557</v>
      </c>
      <c r="D21" s="67">
        <v>4.7920455173910419</v>
      </c>
      <c r="E21" s="67">
        <v>0.44044795315601898</v>
      </c>
      <c r="G21" s="98"/>
      <c r="J21" s="37">
        <v>2016</v>
      </c>
      <c r="K21" s="31">
        <v>67</v>
      </c>
      <c r="L21" s="31">
        <v>20634000</v>
      </c>
      <c r="M21" s="67">
        <v>3.2470679461083649</v>
      </c>
      <c r="N21" s="67">
        <v>0.29844550212047644</v>
      </c>
      <c r="P21" s="19"/>
      <c r="Q21" s="86"/>
      <c r="S21" s="86"/>
      <c r="T21" s="86"/>
      <c r="U21" s="19"/>
      <c r="V21" s="19"/>
      <c r="W21" s="19"/>
      <c r="X21" s="19"/>
      <c r="Y21" s="98"/>
    </row>
    <row r="22" spans="1:25" x14ac:dyDescent="0.25">
      <c r="A22" s="37">
        <v>2017</v>
      </c>
      <c r="B22" s="31">
        <v>115</v>
      </c>
      <c r="C22" s="110">
        <v>20330306</v>
      </c>
      <c r="D22" s="67">
        <v>5.6565798862053525</v>
      </c>
      <c r="E22" s="67">
        <v>0.5045485020041377</v>
      </c>
      <c r="G22" s="98"/>
      <c r="J22" s="37">
        <v>2017</v>
      </c>
      <c r="K22" s="31">
        <v>69</v>
      </c>
      <c r="L22" s="31">
        <v>20783456</v>
      </c>
      <c r="M22" s="67">
        <v>3.3199483281317606</v>
      </c>
      <c r="N22" s="67">
        <v>0.296128577583605</v>
      </c>
      <c r="P22" s="19"/>
      <c r="Q22" s="86"/>
      <c r="S22" s="86"/>
      <c r="T22" s="86"/>
      <c r="U22" s="19"/>
      <c r="V22" s="19"/>
      <c r="W22" s="19"/>
      <c r="X22" s="19"/>
      <c r="Y22" s="98"/>
    </row>
    <row r="23" spans="1:25" x14ac:dyDescent="0.25">
      <c r="A23" s="37">
        <v>2018</v>
      </c>
      <c r="B23" s="31">
        <v>111</v>
      </c>
      <c r="C23" s="110">
        <v>20212958</v>
      </c>
      <c r="D23" s="67">
        <v>5.4915267720835317</v>
      </c>
      <c r="E23" s="67">
        <v>0.47108680313597512</v>
      </c>
      <c r="G23" s="98"/>
      <c r="J23" s="37">
        <v>2018</v>
      </c>
      <c r="K23" s="31">
        <v>64</v>
      </c>
      <c r="L23" s="31">
        <v>20887842</v>
      </c>
      <c r="M23" s="67">
        <v>3.0639833449525327</v>
      </c>
      <c r="N23" s="67">
        <v>0.26284167932553326</v>
      </c>
      <c r="P23" s="19"/>
      <c r="Q23" s="86"/>
      <c r="S23" s="86"/>
      <c r="T23" s="86"/>
      <c r="U23" s="19"/>
      <c r="V23" s="19"/>
      <c r="W23" s="19"/>
      <c r="X23" s="19"/>
      <c r="Y23" s="98"/>
    </row>
    <row r="24" spans="1:25" x14ac:dyDescent="0.25">
      <c r="A24" s="37">
        <v>2019</v>
      </c>
      <c r="B24" s="31">
        <v>85</v>
      </c>
      <c r="C24" s="110">
        <v>20221753</v>
      </c>
      <c r="D24" s="67">
        <v>4.20339423590032</v>
      </c>
      <c r="E24" s="67">
        <v>0.39263164492563951</v>
      </c>
      <c r="G24" s="98"/>
      <c r="J24" s="37">
        <v>2019</v>
      </c>
      <c r="K24" s="31">
        <v>51</v>
      </c>
      <c r="L24" s="31">
        <v>20820053</v>
      </c>
      <c r="M24" s="67">
        <v>2.4495614876676828</v>
      </c>
      <c r="N24" s="67">
        <v>0.22880921994780665</v>
      </c>
      <c r="P24" s="19"/>
      <c r="Q24" s="86"/>
      <c r="S24" s="86"/>
      <c r="T24" s="86"/>
      <c r="U24" s="19"/>
      <c r="V24" s="19"/>
      <c r="W24" s="19"/>
      <c r="X24" s="19"/>
      <c r="Y24" s="98"/>
    </row>
    <row r="25" spans="1:25" x14ac:dyDescent="0.25">
      <c r="A25" s="37">
        <v>2020</v>
      </c>
      <c r="B25" s="31">
        <v>69</v>
      </c>
      <c r="C25" s="110">
        <v>20345136</v>
      </c>
      <c r="D25" s="67">
        <v>3.3914740112821069</v>
      </c>
      <c r="E25" s="67">
        <v>0.29666622092600642</v>
      </c>
      <c r="G25" s="98"/>
      <c r="J25" s="37">
        <v>2020</v>
      </c>
      <c r="K25" s="31">
        <v>56</v>
      </c>
      <c r="L25" s="31">
        <v>21694336</v>
      </c>
      <c r="M25" s="67">
        <v>2.5813189212151966</v>
      </c>
      <c r="N25" s="67">
        <v>0.22579861346842817</v>
      </c>
      <c r="P25" s="19"/>
      <c r="Q25" s="86"/>
      <c r="S25" s="86"/>
      <c r="T25" s="86"/>
      <c r="U25" s="19"/>
      <c r="V25" s="19"/>
      <c r="W25" s="19"/>
      <c r="X25" s="19"/>
      <c r="Y25" s="98"/>
    </row>
    <row r="26" spans="1:25" x14ac:dyDescent="0.25">
      <c r="A26" s="37">
        <v>2021</v>
      </c>
      <c r="B26" s="31">
        <v>111</v>
      </c>
      <c r="C26" s="111">
        <v>20307666</v>
      </c>
      <c r="D26" s="67">
        <v>5.4659161717550413</v>
      </c>
      <c r="E26" s="67">
        <v>0.42051711612581505</v>
      </c>
      <c r="G26" s="98"/>
      <c r="J26" s="37">
        <v>2021</v>
      </c>
      <c r="K26" s="31">
        <v>65</v>
      </c>
      <c r="L26" s="31">
        <v>21464574</v>
      </c>
      <c r="M26" s="67">
        <v>3.028245517474514</v>
      </c>
      <c r="N26" s="67">
        <v>0.23297632673360705</v>
      </c>
      <c r="P26" s="19"/>
      <c r="Q26" s="86"/>
      <c r="S26" s="86"/>
      <c r="T26" s="86"/>
      <c r="U26" s="19"/>
      <c r="V26" s="19"/>
      <c r="W26" s="19"/>
      <c r="X26" s="19"/>
      <c r="Y26" s="98"/>
    </row>
    <row r="27" spans="1:25" x14ac:dyDescent="0.25">
      <c r="A27" s="37">
        <v>2022</v>
      </c>
      <c r="B27" s="31">
        <v>116</v>
      </c>
      <c r="C27" s="111">
        <v>20259621</v>
      </c>
      <c r="D27" s="112">
        <v>5.7256747300455419</v>
      </c>
      <c r="E27" s="67">
        <v>0.42919561318248356</v>
      </c>
      <c r="G27" s="98"/>
      <c r="J27" s="37">
        <v>2022</v>
      </c>
      <c r="K27" s="31">
        <v>70</v>
      </c>
      <c r="L27" s="31">
        <v>21152994</v>
      </c>
      <c r="M27" s="67">
        <v>3.3092242166758994</v>
      </c>
      <c r="N27" s="67">
        <v>0.24805888979013649</v>
      </c>
      <c r="P27" s="19"/>
      <c r="Q27" s="86"/>
      <c r="S27" s="86"/>
      <c r="T27" s="86"/>
      <c r="U27" s="19"/>
      <c r="V27" s="19"/>
      <c r="W27" s="19"/>
      <c r="X27" s="19"/>
      <c r="Y27" s="98"/>
    </row>
    <row r="28" spans="1:25" x14ac:dyDescent="0.25">
      <c r="A28" s="37">
        <v>2023</v>
      </c>
      <c r="B28" s="31">
        <v>93</v>
      </c>
      <c r="C28" s="111">
        <v>20152757</v>
      </c>
      <c r="D28" s="112">
        <v>4.6147532072162631</v>
      </c>
      <c r="E28" s="67">
        <v>0.35359176066020315</v>
      </c>
      <c r="G28" s="98"/>
      <c r="J28" s="37">
        <v>2023</v>
      </c>
      <c r="K28" s="31">
        <v>63</v>
      </c>
      <c r="L28" s="31">
        <v>20834564</v>
      </c>
      <c r="M28" s="67">
        <v>3.0238213768236282</v>
      </c>
      <c r="N28" s="67">
        <v>0.23169133354327176</v>
      </c>
      <c r="P28" s="19"/>
      <c r="Q28" s="86"/>
      <c r="S28" s="86"/>
      <c r="T28" s="86"/>
      <c r="U28" s="19"/>
      <c r="V28" s="19"/>
      <c r="W28" s="19"/>
      <c r="X28" s="19"/>
      <c r="Y28" s="98"/>
    </row>
    <row r="29" spans="1:25" x14ac:dyDescent="0.25">
      <c r="A29" s="4" t="s">
        <v>3</v>
      </c>
      <c r="B29" s="4"/>
      <c r="C29" s="29"/>
      <c r="D29" s="127">
        <v>0.18099999999999999</v>
      </c>
      <c r="E29" s="10"/>
      <c r="J29" s="4" t="s">
        <v>3</v>
      </c>
      <c r="K29" s="4"/>
      <c r="L29" s="29"/>
      <c r="M29" s="124">
        <v>6.6000000000000003E-2</v>
      </c>
      <c r="N29" s="10"/>
      <c r="Q29" s="86"/>
      <c r="S29" s="86"/>
      <c r="T29" s="86"/>
      <c r="U29" s="19"/>
      <c r="V29" s="169"/>
      <c r="X29" s="173"/>
      <c r="Y29" s="98"/>
    </row>
    <row r="30" spans="1:25" x14ac:dyDescent="0.25">
      <c r="A30" s="4"/>
      <c r="B30" s="4"/>
      <c r="C30" s="29"/>
      <c r="E30" s="10"/>
      <c r="J30" s="4"/>
      <c r="K30" s="4"/>
      <c r="L30" s="29"/>
      <c r="N30" s="10"/>
      <c r="Q30" s="86"/>
      <c r="R30" s="98"/>
    </row>
    <row r="31" spans="1:25" s="36" customFormat="1" x14ac:dyDescent="0.25">
      <c r="A31" s="60" t="s">
        <v>227</v>
      </c>
      <c r="E31" s="113"/>
      <c r="N31" s="113"/>
    </row>
    <row r="32" spans="1:25" s="36" customFormat="1" x14ac:dyDescent="0.25">
      <c r="A32" s="60" t="s">
        <v>228</v>
      </c>
      <c r="E32" s="113"/>
      <c r="N32" s="113"/>
    </row>
    <row r="33" spans="1:14" s="36" customFormat="1" x14ac:dyDescent="0.25">
      <c r="A33" s="2" t="s">
        <v>229</v>
      </c>
      <c r="E33" s="113"/>
      <c r="N33" s="113"/>
    </row>
    <row r="34" spans="1:14" s="36" customFormat="1" x14ac:dyDescent="0.25">
      <c r="A34" s="60" t="s">
        <v>117</v>
      </c>
      <c r="E34" s="113"/>
      <c r="N34" s="113"/>
    </row>
    <row r="35" spans="1:14" s="36" customFormat="1" x14ac:dyDescent="0.25">
      <c r="A35" s="60" t="s">
        <v>118</v>
      </c>
      <c r="E35" s="113"/>
      <c r="N35" s="113"/>
    </row>
    <row r="36" spans="1:14" s="36" customFormat="1" x14ac:dyDescent="0.25">
      <c r="A36" s="60" t="s">
        <v>119</v>
      </c>
      <c r="E36" s="113"/>
      <c r="N36" s="113"/>
    </row>
    <row r="37" spans="1:14" s="36" customFormat="1" x14ac:dyDescent="0.25">
      <c r="E37" s="113"/>
      <c r="N37" s="113"/>
    </row>
    <row r="38" spans="1:14" s="36" customFormat="1" x14ac:dyDescent="0.25">
      <c r="E38" s="113"/>
      <c r="N38" s="113"/>
    </row>
    <row r="39" spans="1:14" s="36" customFormat="1" x14ac:dyDescent="0.25">
      <c r="E39" s="113"/>
      <c r="N39" s="113"/>
    </row>
    <row r="40" spans="1:14" s="36" customFormat="1" x14ac:dyDescent="0.25">
      <c r="E40" s="113"/>
      <c r="N40" s="113"/>
    </row>
  </sheetData>
  <pageMargins left="0.7" right="0.7" top="0.75" bottom="0.75" header="0.3" footer="0.3"/>
  <pageSetup paperSize="5" scale="7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9"/>
  <dimension ref="A1:P42"/>
  <sheetViews>
    <sheetView zoomScaleNormal="100" workbookViewId="0"/>
  </sheetViews>
  <sheetFormatPr defaultRowHeight="15" x14ac:dyDescent="0.25"/>
  <cols>
    <col min="2" max="2" width="11.7109375" customWidth="1"/>
    <col min="3" max="3" width="11.140625" customWidth="1"/>
    <col min="4" max="4" width="14.7109375" customWidth="1"/>
    <col min="6" max="6" width="9.140625" customWidth="1"/>
    <col min="7" max="7" width="10.140625" customWidth="1"/>
    <col min="8" max="8" width="9.140625" customWidth="1"/>
    <col min="9" max="9" width="13.140625" customWidth="1"/>
    <col min="10" max="10" width="9.140625" customWidth="1"/>
    <col min="11" max="11" width="14.28515625" customWidth="1"/>
    <col min="12" max="12" width="15.140625" customWidth="1"/>
    <col min="13" max="13" width="15.85546875" customWidth="1"/>
    <col min="14" max="15" width="9.140625" customWidth="1"/>
    <col min="16" max="16" width="10.140625" customWidth="1"/>
  </cols>
  <sheetData>
    <row r="1" spans="1:16" ht="18.75" x14ac:dyDescent="0.3">
      <c r="A1" s="140" t="s">
        <v>230</v>
      </c>
      <c r="B1" s="36"/>
      <c r="C1" s="36"/>
      <c r="D1" s="36"/>
      <c r="E1" s="36"/>
      <c r="F1" s="36"/>
      <c r="G1" s="36"/>
      <c r="H1" s="36"/>
      <c r="I1" s="36"/>
      <c r="J1" s="36"/>
      <c r="K1" s="36"/>
      <c r="L1" s="36"/>
      <c r="M1" s="36"/>
      <c r="N1" s="36"/>
      <c r="O1" s="36"/>
      <c r="P1" s="36"/>
    </row>
    <row r="2" spans="1:16" x14ac:dyDescent="0.25">
      <c r="A2" s="36"/>
      <c r="B2" s="36"/>
      <c r="C2" s="36"/>
      <c r="D2" s="36"/>
      <c r="E2" s="36"/>
      <c r="F2" s="36"/>
      <c r="G2" s="36"/>
      <c r="H2" s="36"/>
      <c r="I2" s="36"/>
      <c r="J2" s="36"/>
      <c r="K2" s="36"/>
      <c r="L2" s="36"/>
      <c r="M2" s="36"/>
      <c r="N2" s="36"/>
      <c r="O2" s="36"/>
      <c r="P2" s="36"/>
    </row>
    <row r="3" spans="1:16" x14ac:dyDescent="0.25">
      <c r="A3" s="141" t="s">
        <v>130</v>
      </c>
      <c r="B3" s="36"/>
      <c r="C3" s="36"/>
      <c r="D3" s="36"/>
      <c r="E3" s="36"/>
      <c r="F3" s="36"/>
      <c r="G3" s="36"/>
      <c r="H3" s="36"/>
      <c r="I3" s="36"/>
      <c r="J3" s="141" t="s">
        <v>266</v>
      </c>
      <c r="K3" s="36"/>
      <c r="L3" s="36"/>
      <c r="M3" s="36"/>
      <c r="N3" s="36"/>
      <c r="O3" s="36"/>
      <c r="P3" s="36"/>
    </row>
    <row r="4" spans="1:16" ht="60" x14ac:dyDescent="0.25">
      <c r="A4" s="142" t="s">
        <v>0</v>
      </c>
      <c r="B4" s="59" t="s">
        <v>131</v>
      </c>
      <c r="C4" s="59" t="s">
        <v>112</v>
      </c>
      <c r="D4" s="59" t="s">
        <v>113</v>
      </c>
      <c r="E4" s="59" t="s">
        <v>122</v>
      </c>
      <c r="F4" s="36"/>
      <c r="G4" s="36"/>
      <c r="H4" s="36"/>
      <c r="I4" s="36"/>
      <c r="J4" s="142" t="s">
        <v>0</v>
      </c>
      <c r="K4" s="59" t="s">
        <v>132</v>
      </c>
      <c r="L4" s="59" t="s">
        <v>112</v>
      </c>
      <c r="M4" s="59" t="s">
        <v>113</v>
      </c>
      <c r="N4" s="59" t="s">
        <v>122</v>
      </c>
      <c r="O4" s="36"/>
      <c r="P4" s="36"/>
    </row>
    <row r="5" spans="1:16" x14ac:dyDescent="0.25">
      <c r="A5" s="143">
        <v>2014</v>
      </c>
      <c r="B5" s="144">
        <v>1306</v>
      </c>
      <c r="C5" s="145">
        <v>46161005</v>
      </c>
      <c r="D5" s="138">
        <v>28.292278298533578</v>
      </c>
      <c r="E5" s="138">
        <v>2.6277347218542801</v>
      </c>
      <c r="F5" s="36"/>
      <c r="G5" s="113"/>
      <c r="H5" s="36"/>
      <c r="I5" s="36"/>
      <c r="J5" s="143">
        <v>2014</v>
      </c>
      <c r="K5" s="144">
        <v>577</v>
      </c>
      <c r="L5" s="144">
        <v>26355438</v>
      </c>
      <c r="M5" s="138">
        <v>21.89301502027779</v>
      </c>
      <c r="N5" s="138">
        <v>2.0333829297106494</v>
      </c>
      <c r="O5" s="36"/>
      <c r="P5" s="36"/>
    </row>
    <row r="6" spans="1:16" x14ac:dyDescent="0.25">
      <c r="A6" s="143">
        <v>2015</v>
      </c>
      <c r="B6" s="144">
        <v>1332</v>
      </c>
      <c r="C6" s="145">
        <v>47655870</v>
      </c>
      <c r="D6" s="138">
        <v>27.950386804395766</v>
      </c>
      <c r="E6" s="138">
        <v>2.6665017684571009</v>
      </c>
      <c r="F6" s="36"/>
      <c r="G6" s="113"/>
      <c r="H6" s="36"/>
      <c r="I6" s="36"/>
      <c r="J6" s="143">
        <v>2015</v>
      </c>
      <c r="K6" s="144">
        <v>610</v>
      </c>
      <c r="L6" s="145">
        <v>27488218</v>
      </c>
      <c r="M6" s="138">
        <v>22.191325752727952</v>
      </c>
      <c r="N6" s="138">
        <v>2.1170801598620632</v>
      </c>
      <c r="O6" s="36"/>
      <c r="P6" s="36"/>
    </row>
    <row r="7" spans="1:16" x14ac:dyDescent="0.25">
      <c r="A7" s="143">
        <v>2016</v>
      </c>
      <c r="B7" s="144">
        <v>1314</v>
      </c>
      <c r="C7" s="145">
        <v>49208479</v>
      </c>
      <c r="D7" s="138">
        <v>26.702715196704212</v>
      </c>
      <c r="E7" s="138">
        <v>2.4543081257082218</v>
      </c>
      <c r="F7" s="36"/>
      <c r="G7" s="113"/>
      <c r="H7" s="36"/>
      <c r="I7" s="36"/>
      <c r="J7" s="143">
        <v>2016</v>
      </c>
      <c r="K7" s="144">
        <v>626</v>
      </c>
      <c r="L7" s="145">
        <v>28593127</v>
      </c>
      <c r="M7" s="138">
        <v>21.893373187199845</v>
      </c>
      <c r="N7" s="138">
        <v>2.0122704120792596</v>
      </c>
      <c r="O7" s="36"/>
      <c r="P7" s="36"/>
    </row>
    <row r="8" spans="1:16" x14ac:dyDescent="0.25">
      <c r="A8" s="143">
        <v>2017</v>
      </c>
      <c r="B8" s="144">
        <v>1444</v>
      </c>
      <c r="C8" s="145">
        <v>50757639</v>
      </c>
      <c r="D8" s="138">
        <v>28.448919777375778</v>
      </c>
      <c r="E8" s="138">
        <v>2.5375509841760491</v>
      </c>
      <c r="F8" s="36"/>
      <c r="G8" s="113"/>
      <c r="H8" s="36"/>
      <c r="I8" s="36"/>
      <c r="J8" s="143">
        <v>2017</v>
      </c>
      <c r="K8" s="144">
        <v>689</v>
      </c>
      <c r="L8" s="144">
        <v>29606234</v>
      </c>
      <c r="M8" s="138">
        <v>23.272125728655659</v>
      </c>
      <c r="N8" s="138">
        <v>2.0757978161821886</v>
      </c>
      <c r="O8" s="36"/>
      <c r="P8" s="36"/>
    </row>
    <row r="9" spans="1:16" x14ac:dyDescent="0.25">
      <c r="A9" s="143">
        <v>2018</v>
      </c>
      <c r="B9" s="144">
        <v>1593</v>
      </c>
      <c r="C9" s="145">
        <v>52354605</v>
      </c>
      <c r="D9" s="138">
        <v>30.427122886324902</v>
      </c>
      <c r="E9" s="138">
        <v>2.6101695655953057</v>
      </c>
      <c r="F9" s="36"/>
      <c r="G9" s="113"/>
      <c r="H9" s="36"/>
      <c r="I9" s="36"/>
      <c r="J9" s="143">
        <v>2018</v>
      </c>
      <c r="K9" s="144">
        <v>774</v>
      </c>
      <c r="L9" s="144">
        <v>30445006</v>
      </c>
      <c r="M9" s="138">
        <v>25.422888732556004</v>
      </c>
      <c r="N9" s="138">
        <v>2.1808848206629916</v>
      </c>
      <c r="O9" s="36"/>
      <c r="P9" s="36"/>
    </row>
    <row r="10" spans="1:16" x14ac:dyDescent="0.25">
      <c r="A10" s="143">
        <v>2019</v>
      </c>
      <c r="B10" s="144">
        <v>1471</v>
      </c>
      <c r="C10" s="145">
        <v>54036735</v>
      </c>
      <c r="D10" s="138">
        <v>27.222222068006143</v>
      </c>
      <c r="E10" s="138">
        <v>2.5427797701689956</v>
      </c>
      <c r="F10" s="36"/>
      <c r="G10" s="113"/>
      <c r="H10" s="36"/>
      <c r="I10" s="36"/>
      <c r="J10" s="143">
        <v>2019</v>
      </c>
      <c r="K10" s="144">
        <v>744</v>
      </c>
      <c r="L10" s="144">
        <v>31471344</v>
      </c>
      <c r="M10" s="138">
        <v>23.640553768533049</v>
      </c>
      <c r="N10" s="138">
        <v>2.2082224488524691</v>
      </c>
      <c r="O10" s="36"/>
      <c r="P10" s="36"/>
    </row>
    <row r="11" spans="1:16" x14ac:dyDescent="0.25">
      <c r="A11" s="143">
        <v>2020</v>
      </c>
      <c r="B11" s="144">
        <v>1583</v>
      </c>
      <c r="C11" s="145">
        <v>54452561</v>
      </c>
      <c r="D11" s="138">
        <v>29.071176284986851</v>
      </c>
      <c r="E11" s="138">
        <v>2.5429757024971043</v>
      </c>
      <c r="F11" s="36"/>
      <c r="G11" s="113"/>
      <c r="H11" s="36"/>
      <c r="I11" s="36"/>
      <c r="J11" s="143">
        <v>2020</v>
      </c>
      <c r="K11" s="144">
        <v>816</v>
      </c>
      <c r="L11" s="144">
        <v>32569281</v>
      </c>
      <c r="M11" s="138">
        <v>25.054283513351123</v>
      </c>
      <c r="N11" s="138">
        <v>2.1916015228743437</v>
      </c>
      <c r="O11" s="36"/>
      <c r="P11" s="36"/>
    </row>
    <row r="12" spans="1:16" x14ac:dyDescent="0.25">
      <c r="A12" s="143">
        <v>2021</v>
      </c>
      <c r="B12" s="144">
        <v>1904</v>
      </c>
      <c r="C12" s="145">
        <v>55884746</v>
      </c>
      <c r="D12" s="138">
        <v>34.070119957241999</v>
      </c>
      <c r="E12" s="138">
        <v>2.6211650783293536</v>
      </c>
      <c r="F12" s="36"/>
      <c r="G12" s="113"/>
      <c r="H12" s="36"/>
      <c r="I12" s="36"/>
      <c r="J12" s="143">
        <v>2021</v>
      </c>
      <c r="K12" s="144">
        <v>954</v>
      </c>
      <c r="L12" s="144">
        <v>33632878</v>
      </c>
      <c r="M12" s="138">
        <v>28.365101553307451</v>
      </c>
      <c r="N12" s="138">
        <v>2.1822527695266105</v>
      </c>
      <c r="O12" s="36"/>
      <c r="P12" s="36"/>
    </row>
    <row r="13" spans="1:16" x14ac:dyDescent="0.25">
      <c r="A13" s="143">
        <v>2022</v>
      </c>
      <c r="B13" s="144">
        <v>1995</v>
      </c>
      <c r="C13" s="145">
        <v>57470184</v>
      </c>
      <c r="D13" s="138">
        <v>34.71365256112631</v>
      </c>
      <c r="E13" s="138">
        <v>2.6021295479105553</v>
      </c>
      <c r="F13" s="36"/>
      <c r="G13" s="113"/>
      <c r="H13" s="36"/>
      <c r="I13" s="36"/>
      <c r="J13" s="143">
        <v>2022</v>
      </c>
      <c r="K13" s="144">
        <v>1050</v>
      </c>
      <c r="L13" s="144">
        <v>33999840</v>
      </c>
      <c r="M13" s="138">
        <v>30.882498270580097</v>
      </c>
      <c r="N13" s="138">
        <v>2.3149468677105913</v>
      </c>
      <c r="O13" s="36"/>
      <c r="P13" s="36"/>
    </row>
    <row r="14" spans="1:16" x14ac:dyDescent="0.25">
      <c r="A14" s="143">
        <v>2023</v>
      </c>
      <c r="B14" s="144">
        <v>1955</v>
      </c>
      <c r="C14" s="145">
        <v>59248361</v>
      </c>
      <c r="D14" s="138">
        <v>32.996693360007036</v>
      </c>
      <c r="E14" s="138">
        <v>2.5282736426478958</v>
      </c>
      <c r="F14" s="36"/>
      <c r="G14" s="113"/>
      <c r="H14" s="36"/>
      <c r="I14" s="36"/>
      <c r="J14" s="143">
        <v>2023</v>
      </c>
      <c r="K14" s="144">
        <v>989</v>
      </c>
      <c r="L14" s="144">
        <v>34685284</v>
      </c>
      <c r="M14" s="138">
        <v>28.513533289795177</v>
      </c>
      <c r="N14" s="138">
        <v>2.1847648153353365</v>
      </c>
      <c r="O14" s="36"/>
      <c r="P14" s="36"/>
    </row>
    <row r="15" spans="1:16" x14ac:dyDescent="0.25">
      <c r="A15" s="62" t="s">
        <v>3</v>
      </c>
      <c r="B15" s="62"/>
      <c r="C15" s="141"/>
      <c r="D15" s="160">
        <v>0.25700000000000001</v>
      </c>
      <c r="E15" s="147"/>
      <c r="F15" s="36"/>
      <c r="G15" s="36"/>
      <c r="H15" s="36"/>
      <c r="I15" s="36"/>
      <c r="J15" s="62" t="s">
        <v>3</v>
      </c>
      <c r="K15" s="62"/>
      <c r="L15" s="141"/>
      <c r="M15" s="161">
        <v>0.40899999999999997</v>
      </c>
      <c r="N15" s="147"/>
      <c r="O15" s="36"/>
      <c r="P15" s="36"/>
    </row>
    <row r="16" spans="1:16" x14ac:dyDescent="0.25">
      <c r="A16" s="36"/>
      <c r="B16" s="36"/>
      <c r="C16" s="36"/>
      <c r="D16" s="36"/>
      <c r="E16" s="36"/>
      <c r="F16" s="36"/>
      <c r="G16" s="36"/>
      <c r="H16" s="36"/>
      <c r="I16" s="36"/>
      <c r="J16" s="36"/>
      <c r="K16" s="36"/>
      <c r="L16" s="36"/>
      <c r="M16" s="36"/>
      <c r="N16" s="36"/>
      <c r="O16" s="36"/>
      <c r="P16" s="36"/>
    </row>
    <row r="17" spans="1:16" x14ac:dyDescent="0.25">
      <c r="A17" s="141" t="s">
        <v>267</v>
      </c>
      <c r="B17" s="36"/>
      <c r="C17" s="36"/>
      <c r="D17" s="36"/>
      <c r="E17" s="36"/>
      <c r="F17" s="36"/>
      <c r="G17" s="36"/>
      <c r="H17" s="36"/>
      <c r="I17" s="36"/>
      <c r="J17" s="141" t="s">
        <v>114</v>
      </c>
      <c r="K17" s="36"/>
      <c r="L17" s="36"/>
      <c r="M17" s="36"/>
      <c r="N17" s="36"/>
      <c r="O17" s="36"/>
      <c r="P17" s="36"/>
    </row>
    <row r="18" spans="1:16" s="36" customFormat="1" ht="60" x14ac:dyDescent="0.25">
      <c r="A18" s="142" t="s">
        <v>0</v>
      </c>
      <c r="B18" s="59" t="s">
        <v>133</v>
      </c>
      <c r="C18" s="59" t="s">
        <v>112</v>
      </c>
      <c r="D18" s="59" t="s">
        <v>113</v>
      </c>
      <c r="E18" s="59" t="s">
        <v>122</v>
      </c>
      <c r="J18" s="142" t="s">
        <v>0</v>
      </c>
      <c r="K18" s="59" t="s">
        <v>134</v>
      </c>
      <c r="L18" s="59" t="s">
        <v>112</v>
      </c>
      <c r="M18" s="59" t="s">
        <v>113</v>
      </c>
      <c r="N18" s="59" t="s">
        <v>122</v>
      </c>
    </row>
    <row r="19" spans="1:16" x14ac:dyDescent="0.25">
      <c r="A19" s="151">
        <v>2014</v>
      </c>
      <c r="B19" s="162">
        <v>456</v>
      </c>
      <c r="C19" s="152">
        <v>13672321</v>
      </c>
      <c r="D19" s="163">
        <v>33.352054855938505</v>
      </c>
      <c r="E19" s="138">
        <v>3.0976774533806548</v>
      </c>
      <c r="G19" s="19"/>
      <c r="J19" s="143">
        <v>2014</v>
      </c>
      <c r="K19" s="144">
        <v>273</v>
      </c>
      <c r="L19" s="144">
        <v>6133246</v>
      </c>
      <c r="M19" s="138">
        <v>44.51150337031973</v>
      </c>
      <c r="N19" s="138">
        <v>4.134146486682388</v>
      </c>
      <c r="O19" s="36"/>
    </row>
    <row r="20" spans="1:16" x14ac:dyDescent="0.25">
      <c r="A20" s="151">
        <v>2015</v>
      </c>
      <c r="B20" s="162">
        <v>474</v>
      </c>
      <c r="C20" s="152">
        <v>13904556</v>
      </c>
      <c r="D20" s="163">
        <v>34.089545901357802</v>
      </c>
      <c r="E20" s="138">
        <v>3.2521852047347783</v>
      </c>
      <c r="G20" s="19"/>
      <c r="J20" s="143">
        <v>2015</v>
      </c>
      <c r="K20" s="144">
        <v>248</v>
      </c>
      <c r="L20" s="145">
        <v>6263096</v>
      </c>
      <c r="M20" s="138">
        <v>39.597029967287746</v>
      </c>
      <c r="N20" s="138">
        <v>3.7776060550552426</v>
      </c>
      <c r="O20" s="36"/>
    </row>
    <row r="21" spans="1:16" x14ac:dyDescent="0.25">
      <c r="A21" s="151">
        <v>2016</v>
      </c>
      <c r="B21" s="162">
        <v>449</v>
      </c>
      <c r="C21" s="152">
        <v>14232344</v>
      </c>
      <c r="D21" s="163">
        <v>31.547860282185422</v>
      </c>
      <c r="E21" s="138">
        <v>2.899636582606099</v>
      </c>
      <c r="G21" s="19"/>
      <c r="J21" s="143">
        <v>2016</v>
      </c>
      <c r="K21" s="144">
        <v>238</v>
      </c>
      <c r="L21" s="145">
        <v>6383008</v>
      </c>
      <c r="M21" s="138">
        <v>37.286495645939972</v>
      </c>
      <c r="N21" s="138">
        <v>3.4270877912186868</v>
      </c>
      <c r="O21" s="36"/>
    </row>
    <row r="22" spans="1:16" x14ac:dyDescent="0.25">
      <c r="A22" s="151">
        <v>2017</v>
      </c>
      <c r="B22" s="162">
        <v>477</v>
      </c>
      <c r="C22" s="152">
        <v>14682479</v>
      </c>
      <c r="D22" s="163">
        <v>32.487701838361218</v>
      </c>
      <c r="E22" s="138">
        <v>2.8977971894423895</v>
      </c>
      <c r="G22" s="19"/>
      <c r="J22" s="143">
        <v>2017</v>
      </c>
      <c r="K22" s="144">
        <v>278</v>
      </c>
      <c r="L22" s="162">
        <v>6468926</v>
      </c>
      <c r="M22" s="138">
        <v>42.97467616726486</v>
      </c>
      <c r="N22" s="138">
        <v>3.8332011428290902</v>
      </c>
      <c r="O22" s="36"/>
    </row>
    <row r="23" spans="1:16" x14ac:dyDescent="0.25">
      <c r="A23" s="151">
        <v>2018</v>
      </c>
      <c r="B23" s="162">
        <v>526</v>
      </c>
      <c r="C23" s="152">
        <v>15371573</v>
      </c>
      <c r="D23" s="163">
        <v>34.219009336259859</v>
      </c>
      <c r="E23" s="138">
        <v>2.9354539063063934</v>
      </c>
      <c r="G23" s="19"/>
      <c r="J23" s="143">
        <v>2018</v>
      </c>
      <c r="K23" s="144">
        <v>293</v>
      </c>
      <c r="L23" s="162">
        <v>6538026</v>
      </c>
      <c r="M23" s="138">
        <v>44.814749895457744</v>
      </c>
      <c r="N23" s="138">
        <v>3.844402137655341</v>
      </c>
      <c r="O23" s="36"/>
    </row>
    <row r="24" spans="1:16" x14ac:dyDescent="0.25">
      <c r="A24" s="151">
        <v>2019</v>
      </c>
      <c r="B24" s="162">
        <v>475</v>
      </c>
      <c r="C24" s="152">
        <v>15965924</v>
      </c>
      <c r="D24" s="163">
        <v>29.750861898127535</v>
      </c>
      <c r="E24" s="138">
        <v>2.7789755586690483</v>
      </c>
      <c r="G24" s="19"/>
      <c r="J24" s="143">
        <v>2019</v>
      </c>
      <c r="K24" s="144">
        <v>251</v>
      </c>
      <c r="L24" s="162">
        <v>6599467</v>
      </c>
      <c r="M24" s="138">
        <v>38.033374513426608</v>
      </c>
      <c r="N24" s="138">
        <v>3.5526304598647953</v>
      </c>
      <c r="O24" s="36"/>
    </row>
    <row r="25" spans="1:16" x14ac:dyDescent="0.25">
      <c r="A25" s="151">
        <v>2020</v>
      </c>
      <c r="B25" s="162">
        <v>491</v>
      </c>
      <c r="C25" s="152">
        <v>15822264</v>
      </c>
      <c r="D25" s="163">
        <v>31.032221431774872</v>
      </c>
      <c r="E25" s="138">
        <v>2.7145164104098134</v>
      </c>
      <c r="G25" s="19"/>
      <c r="J25" s="143">
        <v>2020</v>
      </c>
      <c r="K25" s="144">
        <v>276</v>
      </c>
      <c r="L25" s="162">
        <v>6061016</v>
      </c>
      <c r="M25" s="138">
        <v>45.536919882739134</v>
      </c>
      <c r="N25" s="138">
        <v>3.9833022129264446</v>
      </c>
      <c r="O25" s="36"/>
    </row>
    <row r="26" spans="1:16" x14ac:dyDescent="0.25">
      <c r="A26" s="151">
        <v>2021</v>
      </c>
      <c r="B26" s="162">
        <v>654</v>
      </c>
      <c r="C26" s="152">
        <v>16210654</v>
      </c>
      <c r="D26" s="163">
        <v>40.343838070937792</v>
      </c>
      <c r="E26" s="138">
        <v>3.10382997212895</v>
      </c>
      <c r="G26" s="19"/>
      <c r="J26" s="143">
        <v>2021</v>
      </c>
      <c r="K26" s="144">
        <v>296</v>
      </c>
      <c r="L26" s="162">
        <v>6041214</v>
      </c>
      <c r="M26" s="138">
        <v>48.996774489365876</v>
      </c>
      <c r="N26" s="138">
        <v>3.7695386574359677</v>
      </c>
      <c r="O26" s="36"/>
    </row>
    <row r="27" spans="1:16" x14ac:dyDescent="0.25">
      <c r="A27" s="151">
        <v>2022</v>
      </c>
      <c r="B27" s="162">
        <v>650</v>
      </c>
      <c r="C27" s="152">
        <v>17411486</v>
      </c>
      <c r="D27" s="163">
        <v>37.331678640180392</v>
      </c>
      <c r="E27" s="138">
        <v>2.7983763417479715</v>
      </c>
      <c r="G27" s="19"/>
      <c r="J27" s="143">
        <v>2022</v>
      </c>
      <c r="K27" s="144">
        <v>295</v>
      </c>
      <c r="L27" s="162">
        <v>6058858</v>
      </c>
      <c r="M27" s="138">
        <v>48.689043380782316</v>
      </c>
      <c r="N27" s="138">
        <v>3.6497224893732643</v>
      </c>
      <c r="O27" s="36"/>
    </row>
    <row r="28" spans="1:16" x14ac:dyDescent="0.25">
      <c r="A28" s="151">
        <v>2023</v>
      </c>
      <c r="B28" s="162">
        <v>688</v>
      </c>
      <c r="C28" s="152">
        <v>18368097</v>
      </c>
      <c r="D28" s="163">
        <v>37.456248189455877</v>
      </c>
      <c r="E28" s="138">
        <v>2.8699737884844554</v>
      </c>
      <c r="G28" s="19"/>
      <c r="J28" s="143">
        <v>2023</v>
      </c>
      <c r="K28" s="144">
        <v>277</v>
      </c>
      <c r="L28" s="162">
        <v>6194980</v>
      </c>
      <c r="M28" s="138">
        <v>44.713622965691577</v>
      </c>
      <c r="N28" s="138">
        <v>3.4260485794152786</v>
      </c>
      <c r="O28" s="36"/>
    </row>
    <row r="29" spans="1:16" x14ac:dyDescent="0.25">
      <c r="A29" s="4" t="s">
        <v>3</v>
      </c>
      <c r="B29" s="4"/>
      <c r="C29" s="29"/>
      <c r="D29" s="124">
        <v>0.16400000000000001</v>
      </c>
      <c r="E29" s="1"/>
      <c r="J29" s="62" t="s">
        <v>3</v>
      </c>
      <c r="K29" s="62"/>
      <c r="L29" s="141"/>
      <c r="M29" s="161">
        <v>0.17</v>
      </c>
      <c r="N29" s="147"/>
      <c r="O29" s="36"/>
    </row>
    <row r="31" spans="1:16" s="36" customFormat="1" x14ac:dyDescent="0.25">
      <c r="A31" s="60" t="s">
        <v>231</v>
      </c>
    </row>
    <row r="32" spans="1:16" s="36" customFormat="1" x14ac:dyDescent="0.25">
      <c r="A32" s="60" t="s">
        <v>228</v>
      </c>
    </row>
    <row r="33" spans="1:13" s="36" customFormat="1" x14ac:dyDescent="0.25">
      <c r="A33" s="2" t="s">
        <v>229</v>
      </c>
    </row>
    <row r="34" spans="1:13" s="36" customFormat="1" x14ac:dyDescent="0.25">
      <c r="A34" s="60" t="s">
        <v>117</v>
      </c>
    </row>
    <row r="35" spans="1:13" s="36" customFormat="1" x14ac:dyDescent="0.25">
      <c r="A35" s="60" t="s">
        <v>120</v>
      </c>
    </row>
    <row r="36" spans="1:13" x14ac:dyDescent="0.25">
      <c r="A36" s="60" t="s">
        <v>121</v>
      </c>
      <c r="B36" s="36"/>
      <c r="C36" s="36"/>
      <c r="D36" s="36"/>
      <c r="E36" s="36"/>
      <c r="F36" s="36"/>
      <c r="G36" s="36"/>
      <c r="H36" s="36"/>
      <c r="I36" s="36"/>
      <c r="J36" s="36"/>
      <c r="K36" s="36"/>
      <c r="L36" s="36"/>
      <c r="M36" s="36"/>
    </row>
    <row r="37" spans="1:13" x14ac:dyDescent="0.25">
      <c r="A37" s="36"/>
      <c r="B37" s="36"/>
      <c r="C37" s="36"/>
      <c r="D37" s="36"/>
      <c r="E37" s="36"/>
      <c r="F37" s="36"/>
      <c r="G37" s="36"/>
      <c r="H37" s="36"/>
      <c r="I37" s="36"/>
      <c r="J37" s="36"/>
      <c r="K37" s="36"/>
      <c r="L37" s="36"/>
      <c r="M37" s="36"/>
    </row>
    <row r="38" spans="1:13" x14ac:dyDescent="0.25">
      <c r="A38" s="36"/>
      <c r="B38" s="36"/>
      <c r="C38" s="36"/>
      <c r="D38" s="36"/>
      <c r="E38" s="36"/>
      <c r="F38" s="36"/>
      <c r="G38" s="36"/>
      <c r="H38" s="36"/>
      <c r="I38" s="36"/>
      <c r="J38" s="36"/>
      <c r="K38" s="36"/>
      <c r="L38" s="36"/>
      <c r="M38" s="36"/>
    </row>
    <row r="39" spans="1:13" x14ac:dyDescent="0.25">
      <c r="A39" s="36"/>
      <c r="B39" s="36"/>
      <c r="C39" s="36"/>
      <c r="D39" s="36"/>
      <c r="E39" s="36"/>
      <c r="F39" s="36"/>
      <c r="G39" s="36"/>
      <c r="H39" s="36"/>
      <c r="I39" s="36"/>
      <c r="J39" s="36"/>
      <c r="K39" s="36"/>
      <c r="L39" s="36"/>
      <c r="M39" s="36"/>
    </row>
    <row r="40" spans="1:13" x14ac:dyDescent="0.25">
      <c r="A40" s="36"/>
      <c r="B40" s="36"/>
      <c r="C40" s="36"/>
      <c r="D40" s="36"/>
      <c r="E40" s="36"/>
      <c r="F40" s="36"/>
      <c r="G40" s="36"/>
      <c r="H40" s="36"/>
      <c r="I40" s="36"/>
      <c r="J40" s="36"/>
      <c r="K40" s="36"/>
      <c r="L40" s="36"/>
      <c r="M40" s="36"/>
    </row>
    <row r="41" spans="1:13" x14ac:dyDescent="0.25">
      <c r="A41" s="36"/>
      <c r="B41" s="36"/>
      <c r="C41" s="36"/>
      <c r="D41" s="36"/>
      <c r="E41" s="36"/>
      <c r="F41" s="36"/>
      <c r="G41" s="36"/>
      <c r="H41" s="36"/>
      <c r="I41" s="36"/>
      <c r="J41" s="36"/>
      <c r="K41" s="36"/>
      <c r="L41" s="36"/>
      <c r="M41" s="36"/>
    </row>
    <row r="42" spans="1:13" x14ac:dyDescent="0.25">
      <c r="A42" s="36"/>
      <c r="B42" s="36"/>
      <c r="C42" s="36"/>
      <c r="D42" s="36"/>
      <c r="E42" s="36"/>
      <c r="F42" s="36"/>
      <c r="G42" s="36"/>
      <c r="H42" s="36"/>
      <c r="I42" s="36"/>
      <c r="J42" s="36"/>
      <c r="K42" s="36"/>
      <c r="L42" s="36"/>
      <c r="M42" s="36"/>
    </row>
  </sheetData>
  <pageMargins left="0.7" right="0.7" top="0.75" bottom="0.75" header="0.3" footer="0.3"/>
  <pageSetup paperSize="5"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Index of Worksheets</vt:lpstr>
      <vt:lpstr>Deaths by Age 2023</vt:lpstr>
      <vt:lpstr>Deaths by Age+Sex 2023</vt:lpstr>
      <vt:lpstr>Deaths by Race+Sex 2023</vt:lpstr>
      <vt:lpstr>State Deaths, Rate, Risk 2023</vt:lpstr>
      <vt:lpstr>Region Deaths, Rate, Risk 2023</vt:lpstr>
      <vt:lpstr>Ntl State Death Rate 2000-2023</vt:lpstr>
      <vt:lpstr>Death, Rate, Risk Child '14-'23</vt:lpstr>
      <vt:lpstr>Death, Rate, Risk Older '14-'23</vt:lpstr>
      <vt:lpstr>Injuries by Age 2023</vt:lpstr>
      <vt:lpstr>Injuries by Age+Sex 2023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Fire loss in the United States: data sets (2001-2011)</dc:title>
  <dc:creator>mlawler</dc:creator>
  <cp:lastModifiedBy>Kelch, Gayle</cp:lastModifiedBy>
  <cp:lastPrinted>2024-04-25T11:27:58Z</cp:lastPrinted>
  <dcterms:created xsi:type="dcterms:W3CDTF">2014-08-27T18:33:52Z</dcterms:created>
  <dcterms:modified xsi:type="dcterms:W3CDTF">2025-02-28T19:57:54Z</dcterms:modified>
</cp:coreProperties>
</file>